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19440" windowHeight="12315" activeTab="4"/>
  </bookViews>
  <sheets>
    <sheet name="Kızıltepe" sheetId="1" r:id="rId1"/>
    <sheet name="ARTUKLU" sheetId="4" r:id="rId2"/>
    <sheet name="Midyat" sheetId="5" r:id="rId3"/>
    <sheet name="Nusaybin" sheetId="7" r:id="rId4"/>
    <sheet name="Derik" sheetId="13" r:id="rId5"/>
    <sheet name="Mazıdağı" sheetId="12" r:id="rId6"/>
    <sheet name="Savur" sheetId="6" r:id="rId7"/>
    <sheet name="Dargeçit" sheetId="9" r:id="rId8"/>
    <sheet name="Ömerli" sheetId="8" r:id="rId9"/>
    <sheet name="Yeşilli" sheetId="11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1" hidden="1">ARTUKLU!$A$7:$I$8</definedName>
    <definedName name="_xlnm._FilterDatabase" localSheetId="7" hidden="1">Dargeçit!$A$7:$I$8</definedName>
    <definedName name="_xlnm._FilterDatabase" localSheetId="4" hidden="1">Derik!$A$7:$E$8</definedName>
    <definedName name="_xlnm._FilterDatabase" localSheetId="0" hidden="1">Kızıltepe!$A$7:$I$8</definedName>
    <definedName name="_xlnm._FilterDatabase" localSheetId="5" hidden="1">Mazıdağı!$A$7:$I$8</definedName>
    <definedName name="_xlnm._FilterDatabase" localSheetId="2" hidden="1">Midyat!$A$7:$I$8</definedName>
    <definedName name="_xlnm._FilterDatabase" localSheetId="3" hidden="1">Nusaybin!$A$7:$I$8</definedName>
    <definedName name="_xlnm._FilterDatabase" localSheetId="8" hidden="1">Ömerli!$A$7:$I$8</definedName>
    <definedName name="_xlnm._FilterDatabase" localSheetId="6" hidden="1">Savur!$A$7:$I$8</definedName>
    <definedName name="_xlnm._FilterDatabase" localSheetId="9" hidden="1">Yeşilli!$A$7:$I$8</definedName>
    <definedName name="Z_77C491ED_3B0F_428B_9A7B_9C64395ABBC2_.wvu.Cols" localSheetId="1" hidden="1">ARTUKLU!$E:$E,ARTUKLU!$G:$G</definedName>
    <definedName name="Z_77C491ED_3B0F_428B_9A7B_9C64395ABBC2_.wvu.Cols" localSheetId="7" hidden="1">Dargeçit!$E:$E,Dargeçit!$G:$G</definedName>
    <definedName name="Z_77C491ED_3B0F_428B_9A7B_9C64395ABBC2_.wvu.Cols" localSheetId="4" hidden="1">Derik!$D:$D,Derik!$E:$E</definedName>
    <definedName name="Z_77C491ED_3B0F_428B_9A7B_9C64395ABBC2_.wvu.Cols" localSheetId="0" hidden="1">Kızıltepe!$E:$E,Kızıltepe!$G:$G</definedName>
    <definedName name="Z_77C491ED_3B0F_428B_9A7B_9C64395ABBC2_.wvu.Cols" localSheetId="5" hidden="1">Mazıdağı!$E:$E,Mazıdağı!$G:$G</definedName>
    <definedName name="Z_77C491ED_3B0F_428B_9A7B_9C64395ABBC2_.wvu.Cols" localSheetId="2" hidden="1">Midyat!$E:$E,Midyat!$G:$G</definedName>
    <definedName name="Z_77C491ED_3B0F_428B_9A7B_9C64395ABBC2_.wvu.Cols" localSheetId="3" hidden="1">Nusaybin!$E:$E,Nusaybin!$G:$G</definedName>
    <definedName name="Z_77C491ED_3B0F_428B_9A7B_9C64395ABBC2_.wvu.Cols" localSheetId="8" hidden="1">Ömerli!$E:$E,Ömerli!$G:$G</definedName>
    <definedName name="Z_77C491ED_3B0F_428B_9A7B_9C64395ABBC2_.wvu.Cols" localSheetId="6" hidden="1">Savur!$E:$E,Savur!$G:$G</definedName>
    <definedName name="Z_77C491ED_3B0F_428B_9A7B_9C64395ABBC2_.wvu.Cols" localSheetId="9" hidden="1">Yeşilli!$E:$E,Yeşilli!$G:$G</definedName>
    <definedName name="Z_77C491ED_3B0F_428B_9A7B_9C64395ABBC2_.wvu.FilterData" localSheetId="1" hidden="1">ARTUKLU!$A$7:$I$8</definedName>
    <definedName name="Z_77C491ED_3B0F_428B_9A7B_9C64395ABBC2_.wvu.FilterData" localSheetId="7" hidden="1">Dargeçit!$A$7:$I$8</definedName>
    <definedName name="Z_77C491ED_3B0F_428B_9A7B_9C64395ABBC2_.wvu.FilterData" localSheetId="4" hidden="1">Derik!$A$7:$E$8</definedName>
    <definedName name="Z_77C491ED_3B0F_428B_9A7B_9C64395ABBC2_.wvu.FilterData" localSheetId="0" hidden="1">Kızıltepe!$A$7:$I$8</definedName>
    <definedName name="Z_77C491ED_3B0F_428B_9A7B_9C64395ABBC2_.wvu.FilterData" localSheetId="5" hidden="1">Mazıdağı!$A$7:$I$8</definedName>
    <definedName name="Z_77C491ED_3B0F_428B_9A7B_9C64395ABBC2_.wvu.FilterData" localSheetId="2" hidden="1">Midyat!$A$7:$I$8</definedName>
    <definedName name="Z_77C491ED_3B0F_428B_9A7B_9C64395ABBC2_.wvu.FilterData" localSheetId="3" hidden="1">Nusaybin!$A$7:$I$8</definedName>
    <definedName name="Z_77C491ED_3B0F_428B_9A7B_9C64395ABBC2_.wvu.FilterData" localSheetId="8" hidden="1">Ömerli!$A$7:$I$8</definedName>
    <definedName name="Z_77C491ED_3B0F_428B_9A7B_9C64395ABBC2_.wvu.FilterData" localSheetId="6" hidden="1">Savur!$A$7:$I$8</definedName>
    <definedName name="Z_77C491ED_3B0F_428B_9A7B_9C64395ABBC2_.wvu.FilterData" localSheetId="9" hidden="1">Yeşilli!$A$7:$I$8</definedName>
  </definedNames>
  <calcPr calcId="144525"/>
  <customWorkbookViews>
    <customWorkbookView name="TekinORUC - Kişisel Görünüm" guid="{77C491ED-3B0F-428B-9A7B-9C64395ABBC2}" mergeInterval="0" personalView="1" maximized="1" windowWidth="1420" windowHeight="561" activeSheetId="1"/>
  </customWorkbookViews>
</workbook>
</file>

<file path=xl/calcChain.xml><?xml version="1.0" encoding="utf-8"?>
<calcChain xmlns="http://schemas.openxmlformats.org/spreadsheetml/2006/main">
  <c r="D6" i="12" l="1"/>
  <c r="D6" i="11"/>
  <c r="D6" i="8"/>
  <c r="D6" i="9"/>
  <c r="D6" i="7"/>
  <c r="D6" i="6"/>
  <c r="D6" i="5"/>
  <c r="D6" i="4"/>
  <c r="D6" i="1"/>
  <c r="B9" i="12"/>
  <c r="D9" i="12"/>
  <c r="F9" i="12"/>
  <c r="H9" i="12"/>
  <c r="B10" i="12"/>
  <c r="D10" i="12"/>
  <c r="F10" i="12"/>
  <c r="H10" i="12"/>
  <c r="B11" i="12"/>
  <c r="D11" i="12"/>
  <c r="F11" i="12"/>
  <c r="H11" i="12"/>
  <c r="B12" i="12"/>
  <c r="D12" i="12"/>
  <c r="F12" i="12"/>
  <c r="H12" i="12"/>
  <c r="B13" i="12"/>
  <c r="H13" i="12"/>
  <c r="M13" i="12" s="1"/>
  <c r="B14" i="12"/>
  <c r="D14" i="12"/>
  <c r="F14" i="12"/>
  <c r="H14" i="12"/>
  <c r="B15" i="12"/>
  <c r="D15" i="12"/>
  <c r="F15" i="12"/>
  <c r="M15" i="12" s="1"/>
  <c r="H15" i="12"/>
  <c r="B16" i="12"/>
  <c r="D16" i="12"/>
  <c r="H16" i="12"/>
  <c r="M16" i="12" s="1"/>
  <c r="B17" i="12"/>
  <c r="D17" i="12"/>
  <c r="D21" i="12" s="1"/>
  <c r="H17" i="12"/>
  <c r="B18" i="12"/>
  <c r="D18" i="12"/>
  <c r="F18" i="12"/>
  <c r="H18" i="12"/>
  <c r="B19" i="12"/>
  <c r="D19" i="12"/>
  <c r="M19" i="12"/>
  <c r="B20" i="12"/>
  <c r="D20" i="12"/>
  <c r="F20" i="12"/>
  <c r="H20" i="12"/>
  <c r="D9" i="11"/>
  <c r="F9" i="11"/>
  <c r="H9" i="11"/>
  <c r="D10" i="11"/>
  <c r="F10" i="11"/>
  <c r="H10" i="11"/>
  <c r="D11" i="11"/>
  <c r="F11" i="11"/>
  <c r="H11" i="11"/>
  <c r="D12" i="11"/>
  <c r="F12" i="11"/>
  <c r="H12" i="11"/>
  <c r="D13" i="11"/>
  <c r="F13" i="11"/>
  <c r="H13" i="11"/>
  <c r="D14" i="11"/>
  <c r="F14" i="11"/>
  <c r="H14" i="11"/>
  <c r="D15" i="11"/>
  <c r="F15" i="11"/>
  <c r="M15" i="11" s="1"/>
  <c r="H15" i="11"/>
  <c r="D16" i="11"/>
  <c r="F16" i="11"/>
  <c r="H16" i="11"/>
  <c r="D17" i="11"/>
  <c r="F17" i="11"/>
  <c r="H17" i="11"/>
  <c r="D18" i="11"/>
  <c r="F18" i="11"/>
  <c r="H18" i="11"/>
  <c r="L21" i="12"/>
  <c r="K21" i="12"/>
  <c r="J21" i="12"/>
  <c r="M14" i="12"/>
  <c r="L19" i="11"/>
  <c r="K19" i="11"/>
  <c r="J19" i="11"/>
  <c r="D9" i="7"/>
  <c r="F9" i="7"/>
  <c r="H9" i="7"/>
  <c r="D10" i="7"/>
  <c r="F10" i="7"/>
  <c r="H10" i="7"/>
  <c r="D11" i="7"/>
  <c r="F11" i="7"/>
  <c r="H11" i="7"/>
  <c r="D12" i="7"/>
  <c r="F12" i="7"/>
  <c r="H12" i="7"/>
  <c r="D13" i="7"/>
  <c r="F13" i="7"/>
  <c r="H13" i="7"/>
  <c r="D14" i="7"/>
  <c r="F14" i="7"/>
  <c r="H14" i="7"/>
  <c r="D15" i="7"/>
  <c r="F15" i="7"/>
  <c r="H15" i="7"/>
  <c r="D16" i="7"/>
  <c r="F16" i="7"/>
  <c r="H16" i="7"/>
  <c r="D17" i="7"/>
  <c r="F17" i="7"/>
  <c r="H17" i="7"/>
  <c r="D18" i="7"/>
  <c r="F18" i="7"/>
  <c r="H18" i="7"/>
  <c r="D19" i="7"/>
  <c r="F19" i="7"/>
  <c r="H19" i="7"/>
  <c r="D20" i="7"/>
  <c r="F20" i="7"/>
  <c r="H20" i="7"/>
  <c r="D21" i="7"/>
  <c r="F21" i="7"/>
  <c r="H21" i="7"/>
  <c r="D22" i="7"/>
  <c r="F22" i="7"/>
  <c r="H22" i="7"/>
  <c r="D23" i="7"/>
  <c r="F23" i="7"/>
  <c r="H23" i="7"/>
  <c r="D24" i="7"/>
  <c r="F24" i="7"/>
  <c r="H24" i="7"/>
  <c r="D25" i="7"/>
  <c r="F25" i="7"/>
  <c r="H25" i="7"/>
  <c r="D26" i="7"/>
  <c r="F26" i="7"/>
  <c r="H26" i="7"/>
  <c r="D27" i="7"/>
  <c r="F27" i="7"/>
  <c r="H27" i="7"/>
  <c r="D28" i="7"/>
  <c r="F28" i="7"/>
  <c r="H28" i="7"/>
  <c r="M10" i="11" l="1"/>
  <c r="M9" i="11"/>
  <c r="M18" i="11"/>
  <c r="M14" i="11"/>
  <c r="M12" i="11"/>
  <c r="M11" i="11"/>
  <c r="M18" i="12"/>
  <c r="M17" i="12"/>
  <c r="M13" i="11"/>
  <c r="M16" i="11"/>
  <c r="M12" i="12"/>
  <c r="M11" i="12"/>
  <c r="M9" i="12"/>
  <c r="H21" i="12"/>
  <c r="M20" i="12"/>
  <c r="F21" i="12"/>
  <c r="F19" i="11"/>
  <c r="H19" i="11"/>
  <c r="M17" i="11"/>
  <c r="M10" i="12"/>
  <c r="D19" i="11"/>
  <c r="M21" i="12" l="1"/>
  <c r="M19" i="11"/>
  <c r="D9" i="9"/>
  <c r="F9" i="9"/>
  <c r="H9" i="9"/>
  <c r="D10" i="9"/>
  <c r="F10" i="9"/>
  <c r="H10" i="9"/>
  <c r="D11" i="9"/>
  <c r="F11" i="9"/>
  <c r="H11" i="9"/>
  <c r="D12" i="9"/>
  <c r="F12" i="9"/>
  <c r="H12" i="9"/>
  <c r="D13" i="9"/>
  <c r="F13" i="9"/>
  <c r="H13" i="9"/>
  <c r="D14" i="9"/>
  <c r="F14" i="9"/>
  <c r="H14" i="9"/>
  <c r="D15" i="9"/>
  <c r="F15" i="9"/>
  <c r="H15" i="9"/>
  <c r="D16" i="9"/>
  <c r="F16" i="9"/>
  <c r="H16" i="9"/>
  <c r="D17" i="9"/>
  <c r="F17" i="9"/>
  <c r="H17" i="9"/>
  <c r="D18" i="9"/>
  <c r="F18" i="9"/>
  <c r="H18" i="9"/>
  <c r="D19" i="9"/>
  <c r="F19" i="9"/>
  <c r="H19" i="9"/>
  <c r="D20" i="9"/>
  <c r="F20" i="9"/>
  <c r="H20" i="9"/>
  <c r="D21" i="9"/>
  <c r="F21" i="9"/>
  <c r="H21" i="9"/>
  <c r="D22" i="9"/>
  <c r="F22" i="9"/>
  <c r="H22" i="9"/>
  <c r="D23" i="9"/>
  <c r="F23" i="9"/>
  <c r="H23" i="9"/>
  <c r="D24" i="9"/>
  <c r="F24" i="9"/>
  <c r="H24" i="9"/>
  <c r="D25" i="9"/>
  <c r="F25" i="9"/>
  <c r="H25" i="9"/>
  <c r="D26" i="9"/>
  <c r="F26" i="9"/>
  <c r="H26" i="9"/>
  <c r="D27" i="9"/>
  <c r="F27" i="9"/>
  <c r="H27" i="9"/>
  <c r="D28" i="9"/>
  <c r="F28" i="9"/>
  <c r="H28" i="9"/>
  <c r="D29" i="9"/>
  <c r="F29" i="9"/>
  <c r="H29" i="9"/>
  <c r="D30" i="9"/>
  <c r="F30" i="9"/>
  <c r="H30" i="9"/>
  <c r="D31" i="9"/>
  <c r="F31" i="9"/>
  <c r="H31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L32" i="9"/>
  <c r="K32" i="9"/>
  <c r="J32" i="9"/>
  <c r="M9" i="8"/>
  <c r="H19" i="8"/>
  <c r="M10" i="8"/>
  <c r="F19" i="8"/>
  <c r="M11" i="8"/>
  <c r="M13" i="8"/>
  <c r="M16" i="8"/>
  <c r="M17" i="8"/>
  <c r="M18" i="8"/>
  <c r="M15" i="8"/>
  <c r="M12" i="8"/>
  <c r="M14" i="8"/>
  <c r="M25" i="9" l="1"/>
  <c r="M27" i="9"/>
  <c r="M19" i="9"/>
  <c r="M17" i="9"/>
  <c r="M11" i="9"/>
  <c r="M9" i="9"/>
  <c r="M31" i="9"/>
  <c r="M23" i="9"/>
  <c r="M15" i="9"/>
  <c r="M29" i="9"/>
  <c r="M21" i="9"/>
  <c r="M13" i="9"/>
  <c r="D19" i="8"/>
  <c r="H32" i="9"/>
  <c r="M30" i="9"/>
  <c r="M28" i="9"/>
  <c r="M26" i="9"/>
  <c r="M24" i="9"/>
  <c r="M22" i="9"/>
  <c r="M20" i="9"/>
  <c r="M18" i="9"/>
  <c r="M16" i="9"/>
  <c r="M14" i="9"/>
  <c r="M12" i="9"/>
  <c r="F32" i="9"/>
  <c r="D32" i="9"/>
  <c r="M10" i="9"/>
  <c r="M32" i="9" l="1"/>
  <c r="L19" i="8"/>
  <c r="K19" i="8"/>
  <c r="J19" i="8"/>
  <c r="M19" i="8"/>
  <c r="L29" i="7"/>
  <c r="K29" i="7"/>
  <c r="J29" i="7"/>
  <c r="H29" i="7"/>
  <c r="F29" i="7"/>
  <c r="D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29" i="7" l="1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B9" i="4" l="1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L29" i="6" l="1"/>
  <c r="K29" i="6"/>
  <c r="J29" i="6"/>
  <c r="H29" i="6"/>
  <c r="F29" i="6"/>
  <c r="D29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L36" i="5"/>
  <c r="K36" i="5"/>
  <c r="J36" i="5"/>
  <c r="H36" i="5"/>
  <c r="F36" i="5"/>
  <c r="D36" i="5"/>
  <c r="M36" i="5"/>
  <c r="L44" i="4"/>
  <c r="K44" i="4"/>
  <c r="J44" i="4"/>
  <c r="H44" i="4"/>
  <c r="F44" i="4"/>
  <c r="D44" i="4"/>
  <c r="M44" i="4"/>
  <c r="M29" i="6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K59" i="1"/>
  <c r="L59" i="1"/>
  <c r="J59" i="1"/>
  <c r="M9" i="1"/>
  <c r="M59" i="1" l="1"/>
  <c r="D59" i="1"/>
  <c r="F59" i="1"/>
  <c r="H59" i="1"/>
</calcChain>
</file>

<file path=xl/sharedStrings.xml><?xml version="1.0" encoding="utf-8"?>
<sst xmlns="http://schemas.openxmlformats.org/spreadsheetml/2006/main" count="380" uniqueCount="201">
  <si>
    <t>Tarih:</t>
  </si>
  <si>
    <t>Sıra</t>
  </si>
  <si>
    <t>Okulun Adı:</t>
  </si>
  <si>
    <t>2.sınıf</t>
  </si>
  <si>
    <t>3.Sınıf</t>
  </si>
  <si>
    <t>4.Sınıf</t>
  </si>
  <si>
    <t>Ek.3</t>
  </si>
  <si>
    <t>İlçe:</t>
  </si>
  <si>
    <t xml:space="preserve">     MARDİN İL MİLLİ EĞİTİM MÜDÜRLÜĞÜ    </t>
  </si>
  <si>
    <t>Toplam:</t>
  </si>
  <si>
    <t>İlçe MEM, İl Milli Eğitime Gönderecektir.</t>
  </si>
  <si>
    <t>KIZILTEPE</t>
  </si>
  <si>
    <t>İNKILAP İLKOKULU</t>
  </si>
  <si>
    <t>YAYIKLI İLKOKULU</t>
  </si>
  <si>
    <t>DİKMEN İLKOKULU</t>
  </si>
  <si>
    <t>KÖRSU İLKOKULU</t>
  </si>
  <si>
    <t>YURDERİ İLKOKULU</t>
  </si>
  <si>
    <t>BAĞRIBÜTÜN  İLKOKULU</t>
  </si>
  <si>
    <t>EROĞLU  İLKOKULU</t>
  </si>
  <si>
    <t>FIRAT İLKOKULU</t>
  </si>
  <si>
    <t>23 NİSAN İLKOKULU</t>
  </si>
  <si>
    <t>CUMHURİYET  İLKOKULU</t>
  </si>
  <si>
    <t>ŞENYURT İLKOKULU</t>
  </si>
  <si>
    <t>AKALIN  İLKOKULU</t>
  </si>
  <si>
    <t>ATATÜRK İLKOKULU</t>
  </si>
  <si>
    <t>YÜCELİ İLKOKULU</t>
  </si>
  <si>
    <t>ŞAHKULUBEY İLKOKULU</t>
  </si>
  <si>
    <t>YEŞİLOVA İLKOKULU</t>
  </si>
  <si>
    <t>BÜYÜKBOĞAZİYE İLKOKULU</t>
  </si>
  <si>
    <t>EYMİRLİ  İLKOKULU</t>
  </si>
  <si>
    <t>KÜÇÜKBOĞAZİYE İLKOKULU</t>
  </si>
  <si>
    <t>EŞME İLKOKULU</t>
  </si>
  <si>
    <t>EKİNLİK İLOKULU</t>
  </si>
  <si>
    <t>ÇAKIR  İLKOKULU</t>
  </si>
  <si>
    <t>YUKARI AZIKLI KAZIM DUYAN İLKOKULU</t>
  </si>
  <si>
    <t>ESKİN İLKOKULU</t>
  </si>
  <si>
    <t>BAHÇELİEVLER İLKOKULU</t>
  </si>
  <si>
    <t>BAŞAK İLKOKULU</t>
  </si>
  <si>
    <t>ULUKÖY İLKOKULU</t>
  </si>
  <si>
    <t>MEHMET EMİN DEĞER İLKOKULU</t>
  </si>
  <si>
    <t>MEZOPOTAMYA İLKOKULU</t>
  </si>
  <si>
    <t>ÇIPLAK İLKOKULU</t>
  </si>
  <si>
    <t>MİSAK-I MİLLİ  İLKOKULU</t>
  </si>
  <si>
    <t>ÇETİNKAYA İLKOKULU</t>
  </si>
  <si>
    <t>VATAN İLKOKULU</t>
  </si>
  <si>
    <t>TURGUT ÖZAL İLKOKULU</t>
  </si>
  <si>
    <t>TOKİ İLKOKULU</t>
  </si>
  <si>
    <t>KAYAPINAR İLKOKULU</t>
  </si>
  <si>
    <t>GÜNLÜCE İLKOKULU</t>
  </si>
  <si>
    <t>ÜÇEVLER  İLKOKULU</t>
  </si>
  <si>
    <t>SITKI TÜRKOĞLU İLKOKULU</t>
  </si>
  <si>
    <t>24 KASIM İLKOKULU</t>
  </si>
  <si>
    <t>SÜREKLİ İLKOKULU</t>
  </si>
  <si>
    <t>YOL-İŞ SENDİKASI İLKOKULU</t>
  </si>
  <si>
    <t>ADNAN MENDERES İLKOKULU</t>
  </si>
  <si>
    <t>ANAFARTALAR  İLKOKULU</t>
  </si>
  <si>
    <t>SARICA İLKOKULU</t>
  </si>
  <si>
    <t>İSTİKLAL İLKOKULU</t>
  </si>
  <si>
    <t>İSTANBUL MENK. KIYMETL. BRS. İLKOKUL</t>
  </si>
  <si>
    <t>MEHMET  DOĞRU İLKOKULU</t>
  </si>
  <si>
    <t>İPEKYOLU İLKOKULU</t>
  </si>
  <si>
    <t>ZERGAN İLKOKULU</t>
  </si>
  <si>
    <t>4.sınıf</t>
  </si>
  <si>
    <t>Toplam Kalan</t>
  </si>
  <si>
    <t>Okuma yazmaya Geçen Öğrenci sayısı</t>
  </si>
  <si>
    <t>Okuma yazma Bilmyen</t>
  </si>
  <si>
    <t>İlkokullarda Yapılan Çalışmalardan Sonra Ara Sınıflarda Okuma Yazma Geçen Öğrenci Say.</t>
  </si>
  <si>
    <t xml:space="preserve">Tablonun verilerini değiştirmiyorsunuz </t>
  </si>
  <si>
    <t>Sadece 2.3.4. sınıflarda okuma yazmaya geçen öğrenci sayıları girilecekitir.</t>
  </si>
  <si>
    <t>KOCATEPE İLKOKULU</t>
  </si>
  <si>
    <t>GAZİPAŞA İLKOKULU</t>
  </si>
  <si>
    <t>Artuklu</t>
  </si>
  <si>
    <t>75. YIL İMKB İLKOKULU</t>
  </si>
  <si>
    <t>Acırlı Atatürk İlkokulu</t>
  </si>
  <si>
    <t>Bağlarbaşı Osman Benzeş İlkokulu</t>
  </si>
  <si>
    <t>BARIŞTEPE İLKOKULU</t>
  </si>
  <si>
    <t>Başyurt İlkokulu</t>
  </si>
  <si>
    <t>BUDAKLI İLKOKULU</t>
  </si>
  <si>
    <t>ÇAVUŞLU İLOKULU</t>
  </si>
  <si>
    <t>EFELER İLKOKULU</t>
  </si>
  <si>
    <t>Fahrettin Önen İlkokulu</t>
  </si>
  <si>
    <t>HARMANLI İLKOKULU</t>
  </si>
  <si>
    <t>KAYALIPINAR İLKOKULU</t>
  </si>
  <si>
    <t>MEHMETÇİK İLKOKULU</t>
  </si>
  <si>
    <t>Mercimekli İlkookulu</t>
  </si>
  <si>
    <t>MUSTAFA KEMAL İLKOKULU</t>
  </si>
  <si>
    <t>ORTACA İLKOKULU</t>
  </si>
  <si>
    <t>Ovabaşı İlkokulu</t>
  </si>
  <si>
    <t>SARIKAYA İLKOKULU</t>
  </si>
  <si>
    <t>SARIKÖY İLKOKULU</t>
  </si>
  <si>
    <t>Sivrice İlkokulu</t>
  </si>
  <si>
    <t>Toki İlkokulu Müdürlüğü</t>
  </si>
  <si>
    <t>Toptepe İlkokulu</t>
  </si>
  <si>
    <t>VALİ KEMAL NEHROZOĞLU İLKOKULU</t>
  </si>
  <si>
    <t>YAYVANTEPE İLKOKULU</t>
  </si>
  <si>
    <t>Yolbaşı İlkokulu</t>
  </si>
  <si>
    <t>Başağaç İlkokulu</t>
  </si>
  <si>
    <t>Başkavak İlkokulu</t>
  </si>
  <si>
    <t>Gölbaşı İlkokulu</t>
  </si>
  <si>
    <t>Çınarönü İlkokulu</t>
  </si>
  <si>
    <t>İçören İlkokulu</t>
  </si>
  <si>
    <t>Kayacıklar İlkokulu</t>
  </si>
  <si>
    <t>Koşuyolu İlkokulu</t>
  </si>
  <si>
    <t>M.Fuat Demir İlkokulu</t>
  </si>
  <si>
    <t>Pınardere İlkokulu</t>
  </si>
  <si>
    <t>Sancaklı İlkokulu</t>
  </si>
  <si>
    <t>Soylu İlkokulu</t>
  </si>
  <si>
    <t>Sürgücü İlkokulu</t>
  </si>
  <si>
    <t>Şenocak Beyazıt Boran İlkokulu</t>
  </si>
  <si>
    <t>Tokluca Delali Öz İlkokulu</t>
  </si>
  <si>
    <t>Hisarkaya İlkokulu</t>
  </si>
  <si>
    <t>Yeşilalan İlkokulu</t>
  </si>
  <si>
    <t>Üçkavak İlkokulu</t>
  </si>
  <si>
    <t>Bengisu İlkokulu</t>
  </si>
  <si>
    <t>Evren İlkokulu</t>
  </si>
  <si>
    <t>savur</t>
  </si>
  <si>
    <t>midyat</t>
  </si>
  <si>
    <t>Dargeçit</t>
  </si>
  <si>
    <t>Nusaybin</t>
  </si>
  <si>
    <t>Ömerli</t>
  </si>
  <si>
    <t>15 Temmuz Şehitleri İlkokulu</t>
  </si>
  <si>
    <t xml:space="preserve">Akarsu İlkokulu </t>
  </si>
  <si>
    <t>Akçatarla İlkokulu</t>
  </si>
  <si>
    <t>Atatürk ilkokulu</t>
  </si>
  <si>
    <t xml:space="preserve">Beyazsu İlkokulu </t>
  </si>
  <si>
    <t>Çatalözü İlkokulu</t>
  </si>
  <si>
    <t>Durakbaşı İlkokulu</t>
  </si>
  <si>
    <t>Duruca İlkokulu</t>
  </si>
  <si>
    <t xml:space="preserve">Edip Mungan İlkokulu </t>
  </si>
  <si>
    <t>F.S.Mehmet İlkokulu</t>
  </si>
  <si>
    <t>Gazipaşa İlkokulu</t>
  </si>
  <si>
    <t>Kaymakam Bülent Pekdemir ilkokulu</t>
  </si>
  <si>
    <t xml:space="preserve">Misak-i Milli İlkokulu </t>
  </si>
  <si>
    <t>Oğuzhan İlkokulu</t>
  </si>
  <si>
    <t>Tepeüstü İlk/Ortaokulu</t>
  </si>
  <si>
    <t>Vilayetler Hizmet Birliği İlkokulu</t>
  </si>
  <si>
    <t>Yavuz Selim İlkokulu</t>
  </si>
  <si>
    <t xml:space="preserve">Girmeli İlkokulu </t>
  </si>
  <si>
    <t>İkiztepe İlkokulu</t>
  </si>
  <si>
    <t xml:space="preserve">Cumhuriyet İlkokulu </t>
  </si>
  <si>
    <t>Ahmet Demir İlkokulu</t>
  </si>
  <si>
    <t>ALIÇLI İLKOKULU</t>
  </si>
  <si>
    <t>AMİNE HATUN İLKOKULU</t>
  </si>
  <si>
    <t>DEREYANI İLKOKULU</t>
  </si>
  <si>
    <t>Karasöğüt İlkokulu</t>
  </si>
  <si>
    <t>Makbule Demir İlkokulu</t>
  </si>
  <si>
    <t>NAMIK KEMAL İLKOKULU</t>
  </si>
  <si>
    <t>Zeytinli İlkokulu</t>
  </si>
  <si>
    <t>Kütüklü İlkokulu</t>
  </si>
  <si>
    <t>Sakarya İlkokulu</t>
  </si>
  <si>
    <t>Yeşilli</t>
  </si>
  <si>
    <t>TEPEBAĞ İLKOKULU</t>
  </si>
  <si>
    <t>YILDIZ İLKOKULU</t>
  </si>
  <si>
    <t>NAMIK KEMAL İLK OKULU</t>
  </si>
  <si>
    <t>OVACIK İLKOKULU</t>
  </si>
  <si>
    <t>ÜÇTEPE İLKOKULU</t>
  </si>
  <si>
    <t>DENKTAŞ İLKOKULU</t>
  </si>
  <si>
    <t>YUKARI MENTEŞ İLKOKULU</t>
  </si>
  <si>
    <t>BOYAKLI İLKOKULU</t>
  </si>
  <si>
    <t>ILICA İLKOKULU</t>
  </si>
  <si>
    <t>TEPECİK İLKOKULU</t>
  </si>
  <si>
    <t>SÖĞÜTÖZÜ İLKOKULU</t>
  </si>
  <si>
    <t>DOĞANCIK İLKOKULU</t>
  </si>
  <si>
    <t>PİRİNÇLİ İLKOKULU</t>
  </si>
  <si>
    <t>ÇADIRLI İLKOKULU</t>
  </si>
  <si>
    <t>BOZOK İLKOKULU</t>
  </si>
  <si>
    <t>DERİNSU İLKOKULU</t>
  </si>
  <si>
    <t>DİREKLİ HACI AHMET IRMAK İLKOKULU</t>
  </si>
  <si>
    <t>MEŞELİ İLKOKULU</t>
  </si>
  <si>
    <t>ŞEYHHABİB İLKOKULU</t>
  </si>
  <si>
    <t>ÇATALTEPE İLKOKULU</t>
  </si>
  <si>
    <t>KOÇYİĞİT İLKOKULU</t>
  </si>
  <si>
    <t>SUBATAN İLKOKULU</t>
  </si>
  <si>
    <t>GÖLBAŞI İLKOKULU</t>
  </si>
  <si>
    <t>KONUK İLKOKULU</t>
  </si>
  <si>
    <t>HİSARALTI İLKOKULU</t>
  </si>
  <si>
    <t>DİKMEN KARACA</t>
  </si>
  <si>
    <t>ADAK İLKOKULU</t>
  </si>
  <si>
    <t>SUBAŞI İLKOKULU</t>
  </si>
  <si>
    <t>MEHMET AYAYDIN İLKOKULU</t>
  </si>
  <si>
    <t>AMBARLI İLKOKULU</t>
  </si>
  <si>
    <t>MAREV İ.FİDAN İLKÖĞRETİM OKULU</t>
  </si>
  <si>
    <t>TAVŞANLI İLKOKULU</t>
  </si>
  <si>
    <t>İNCESU İLKOKULU</t>
  </si>
  <si>
    <t>BALOVA İLKOKULU</t>
  </si>
  <si>
    <t>YAVUZLAR İLKOKULU</t>
  </si>
  <si>
    <t>DEĞİRMENLİ İLKOKULU</t>
  </si>
  <si>
    <t>KELEKTEPE İLKOKULU</t>
  </si>
  <si>
    <t xml:space="preserve">BALLLI İLKOKULU </t>
  </si>
  <si>
    <t>DUMANLI İLKOKULU</t>
  </si>
  <si>
    <t>Mazıdağı</t>
  </si>
  <si>
    <t>ŞEHİT ÖĞRETMEN FASİH SÖĞÜT İLKOKULU</t>
  </si>
  <si>
    <t>ANITTEPE İLKOKULU</t>
  </si>
  <si>
    <t>KAYNAKKAYA İLKOKULU</t>
  </si>
  <si>
    <t>BEŞİKKAYA İLKOKULU</t>
  </si>
  <si>
    <t>KAYABALLI İLKOKULU</t>
  </si>
  <si>
    <t>SALİHKÖY İLKOKULU</t>
  </si>
  <si>
    <t>CUMHURİYET İLKOKULU</t>
  </si>
  <si>
    <t>KOCAKUYU İLKOKULU</t>
  </si>
  <si>
    <t>KAYAÜSTÜ İLKOKULU</t>
  </si>
  <si>
    <t>KAYADERE İLKOKULU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</si>
</sst>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color theme="0" tint="-0.249977111117893"/>
      <name val="Calibri"/>
      <family val="2"/>
      <charset val="162"/>
      <scheme val="minor"/>
    </font>
    <font>
      <b/>
      <sz val="72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2" xfId="0" applyBorder="1" applyAlignment="1">
      <alignment shrinkToFit="1"/>
    </xf>
    <xf numFmtId="0" fontId="4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4" fillId="0" borderId="0" xfId="0" applyFont="1" applyAlignment="1">
      <alignment horizontal="center"/>
    </xf>
    <xf numFmtId="0" fontId="0" fillId="0" borderId="2" xfId="0" applyBorder="1"/>
    <xf numFmtId="0" fontId="1" fillId="3" borderId="6" xfId="0" applyFont="1" applyFill="1" applyBorder="1" applyAlignment="1">
      <alignment vertical="center" shrinkToFit="1"/>
    </xf>
    <xf numFmtId="0" fontId="1" fillId="3" borderId="8" xfId="0" applyFont="1" applyFill="1" applyBorder="1" applyAlignment="1">
      <alignment vertical="center" shrinkToFit="1"/>
    </xf>
    <xf numFmtId="0" fontId="1" fillId="3" borderId="2" xfId="0" applyFont="1" applyFill="1" applyBorder="1" applyAlignment="1">
      <alignment vertical="center" shrinkToFit="1"/>
    </xf>
    <xf numFmtId="0" fontId="1" fillId="3" borderId="2" xfId="0" applyFont="1" applyFill="1" applyBorder="1" applyAlignment="1">
      <alignment horizontal="center" vertical="center" shrinkToFit="1"/>
    </xf>
    <xf numFmtId="0" fontId="4" fillId="3" borderId="0" xfId="0" applyFont="1" applyFill="1"/>
    <xf numFmtId="0" fontId="1" fillId="3" borderId="2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2" xfId="0" applyBorder="1" applyAlignment="1">
      <alignment shrinkToFit="1"/>
    </xf>
    <xf numFmtId="0" fontId="2" fillId="0" borderId="0" xfId="0" applyFont="1" applyAlignment="1">
      <alignment horizontal="center" shrinkToFit="1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4" borderId="4" xfId="0" applyFont="1" applyFill="1" applyBorder="1" applyAlignment="1">
      <alignment horizontal="left" shrinkToFit="1"/>
    </xf>
    <xf numFmtId="0" fontId="1" fillId="4" borderId="5" xfId="0" applyFont="1" applyFill="1" applyBorder="1" applyAlignment="1">
      <alignment horizontal="center" shrinkToFit="1"/>
    </xf>
    <xf numFmtId="0" fontId="1" fillId="2" borderId="2" xfId="0" applyFont="1" applyFill="1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 shrinkToFit="1"/>
    </xf>
    <xf numFmtId="0" fontId="0" fillId="0" borderId="2" xfId="0" applyBorder="1" applyAlignment="1">
      <alignment horizontal="left" shrinkToFit="1"/>
    </xf>
    <xf numFmtId="0" fontId="0" fillId="0" borderId="3" xfId="0" applyBorder="1" applyAlignment="1">
      <alignment horizontal="left" shrinkToFit="1"/>
    </xf>
    <xf numFmtId="0" fontId="0" fillId="0" borderId="4" xfId="0" applyBorder="1" applyAlignment="1">
      <alignment horizontal="left" shrinkToFit="1"/>
    </xf>
    <xf numFmtId="0" fontId="1" fillId="2" borderId="2" xfId="0" applyFont="1" applyFill="1" applyBorder="1" applyAlignment="1">
      <alignment horizontal="center" shrinkToFit="1"/>
    </xf>
    <xf numFmtId="0" fontId="1" fillId="2" borderId="3" xfId="0" applyFont="1" applyFill="1" applyBorder="1" applyAlignment="1">
      <alignment horizontal="center" shrinkToFit="1"/>
    </xf>
    <xf numFmtId="0" fontId="1" fillId="2" borderId="5" xfId="0" applyFont="1" applyFill="1" applyBorder="1" applyAlignment="1">
      <alignment horizontal="center" shrinkToFit="1"/>
    </xf>
    <xf numFmtId="0" fontId="1" fillId="2" borderId="4" xfId="0" applyFont="1" applyFill="1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2" xfId="0" applyBorder="1" applyAlignment="1">
      <alignment shrinkToFit="1"/>
    </xf>
    <xf numFmtId="0" fontId="2" fillId="0" borderId="0" xfId="0" applyFont="1" applyAlignment="1">
      <alignment horizontal="center" shrinkToFi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 shrinkToFit="1"/>
    </xf>
    <xf numFmtId="0" fontId="7" fillId="0" borderId="0" xfId="0" applyFont="1" applyAlignment="1">
      <alignment horizontal="center" vertical="center" textRotation="90" shrinkToFit="1"/>
    </xf>
    <xf numFmtId="0" fontId="1" fillId="3" borderId="2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0" fillId="0" borderId="3" xfId="0" applyBorder="1" applyAlignment="1">
      <alignment shrinkToFit="1"/>
    </xf>
    <xf numFmtId="0" fontId="0" fillId="0" borderId="4" xfId="0" applyBorder="1" applyAlignment="1">
      <alignment shrinkToFit="1"/>
    </xf>
    <xf numFmtId="0" fontId="1" fillId="3" borderId="6" xfId="0" applyFont="1" applyFill="1" applyBorder="1" applyAlignment="1">
      <alignment horizontal="center" vertical="center" shrinkToFit="1"/>
    </xf>
    <xf numFmtId="0" fontId="1" fillId="3" borderId="9" xfId="0" applyFont="1" applyFill="1" applyBorder="1" applyAlignment="1">
      <alignment horizontal="center" vertical="center" shrinkToFit="1"/>
    </xf>
    <xf numFmtId="0" fontId="1" fillId="3" borderId="7" xfId="0" applyFont="1" applyFill="1" applyBorder="1" applyAlignment="1">
      <alignment horizontal="center" vertical="center" shrinkToFit="1"/>
    </xf>
    <xf numFmtId="0" fontId="0" fillId="4" borderId="2" xfId="0" applyFill="1" applyBorder="1" applyAlignment="1">
      <alignment horizontal="left"/>
    </xf>
    <xf numFmtId="0" fontId="0" fillId="4" borderId="2" xfId="0" applyFill="1" applyBorder="1" applyAlignment="1">
      <alignment horizontal="center" shrinkToFit="1"/>
    </xf>
    <xf numFmtId="0" fontId="0" fillId="4" borderId="2" xfId="0" applyFill="1" applyBorder="1" applyAlignment="1">
      <alignment horizontal="left" shrinkToFit="1"/>
    </xf>
    <xf numFmtId="0" fontId="0" fillId="4" borderId="2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4" borderId="3" xfId="0" applyFill="1" applyBorder="1" applyAlignment="1">
      <alignment shrinkToFit="1"/>
    </xf>
    <xf numFmtId="0" fontId="0" fillId="4" borderId="4" xfId="0" applyFill="1" applyBorder="1" applyAlignment="1">
      <alignment shrinkToFit="1"/>
    </xf>
    <xf numFmtId="0" fontId="0" fillId="4" borderId="2" xfId="0" applyFill="1" applyBorder="1" applyAlignment="1">
      <alignment shrinkToFit="1"/>
    </xf>
    <xf numFmtId="0" fontId="1" fillId="4" borderId="2" xfId="0" applyFont="1" applyFill="1" applyBorder="1" applyAlignment="1">
      <alignment shrinkToFit="1"/>
    </xf>
    <xf numFmtId="0" fontId="9" fillId="0" borderId="3" xfId="0" applyFont="1" applyBorder="1" applyAlignment="1">
      <alignment horizontal="left" shrinkToFit="1"/>
    </xf>
    <xf numFmtId="0" fontId="9" fillId="0" borderId="4" xfId="0" applyFont="1" applyBorder="1" applyAlignment="1">
      <alignment horizontal="left" shrinkToFit="1"/>
    </xf>
    <xf numFmtId="0" fontId="8" fillId="0" borderId="2" xfId="0" applyFont="1" applyBorder="1" applyAlignment="1">
      <alignment horizontal="left" shrinkToFit="1"/>
    </xf>
    <xf numFmtId="0" fontId="8" fillId="0" borderId="3" xfId="0" applyFont="1" applyBorder="1" applyAlignment="1">
      <alignment horizontal="left" shrinkToFit="1"/>
    </xf>
    <xf numFmtId="0" fontId="8" fillId="0" borderId="4" xfId="0" applyFont="1" applyBorder="1" applyAlignment="1">
      <alignment horizontal="left" shrinkToFit="1"/>
    </xf>
    <xf numFmtId="0" fontId="8" fillId="0" borderId="2" xfId="0" applyFont="1" applyBorder="1" applyAlignment="1">
      <alignment shrinkToFit="1"/>
    </xf>
    <xf numFmtId="0" fontId="8" fillId="0" borderId="2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0" fillId="2" borderId="2" xfId="0" applyFont="1" applyFill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kuma%20yazma%20Bilmeyen\artuklu%20okum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/AppData/Local/Temp/MEM%20klas&#246;r/okuma%20yazma%20bilmyen/NUSAYB&#304;N%20E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/AppData/Local/Temp/MEM%20klas&#246;r/okuma%20yazma%20bilmyen/MAZIDA&#286;I%20E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kuma%20yazma%20Bilmeyen\darge&#231;it%20okuma%20yazm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/AppData/Local/Temp/MEM%20klas&#246;r/okuma%20yazma%20bilmyen/YE&#350;&#304;LL&#304;%20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5">
          <cell r="B5" t="str">
            <v>MEHMET AKİF ERSOY İLKOKULU</v>
          </cell>
        </row>
        <row r="6">
          <cell r="B6" t="str">
            <v>MEHMET AKİF ERSOY İLKOKULU</v>
          </cell>
        </row>
        <row r="7">
          <cell r="B7" t="str">
            <v>YALIM İLKOKULU</v>
          </cell>
        </row>
        <row r="8">
          <cell r="B8" t="str">
            <v>ERYERİ İLKOKULU</v>
          </cell>
        </row>
        <row r="9">
          <cell r="B9" t="str">
            <v>GÜLSER ENVER TATLIDEDE İLKOKULU</v>
          </cell>
        </row>
        <row r="10">
          <cell r="B10" t="str">
            <v>ARTUKOĞLU İLKOKULU</v>
          </cell>
        </row>
        <row r="11">
          <cell r="B11" t="str">
            <v>ENSAR İLKOKULU</v>
          </cell>
        </row>
        <row r="12">
          <cell r="B12" t="str">
            <v>KABALA ŞAKİR NUHOĞLU İLKOKULU</v>
          </cell>
        </row>
        <row r="13">
          <cell r="B13" t="str">
            <v>AZİZE BOY İLKOKULU</v>
          </cell>
        </row>
        <row r="14">
          <cell r="B14" t="str">
            <v>ANAFARTALAR İLKOKULU</v>
          </cell>
        </row>
        <row r="15">
          <cell r="B15" t="str">
            <v>SULTANKÖY İLKOKULU</v>
          </cell>
        </row>
        <row r="16">
          <cell r="B16" t="str">
            <v>ÇAĞLAR İLKOKULU</v>
          </cell>
        </row>
        <row r="17">
          <cell r="B17" t="str">
            <v>AKINCI İLKOKULU</v>
          </cell>
        </row>
        <row r="18">
          <cell r="B18" t="str">
            <v>YAYLACIK İLKOKULU</v>
          </cell>
        </row>
        <row r="19">
          <cell r="B19" t="str">
            <v>BOZTEPE İLKOKULU</v>
          </cell>
        </row>
        <row r="20">
          <cell r="B20" t="str">
            <v>BAĞLICA İLKOKULU</v>
          </cell>
        </row>
        <row r="21">
          <cell r="B21" t="str">
            <v>CEVİZLİK İLKOKULU</v>
          </cell>
        </row>
        <row r="22">
          <cell r="B22" t="str">
            <v>ABDULHAMİT İNCİOĞLU İLKOKULU</v>
          </cell>
        </row>
        <row r="23">
          <cell r="B23" t="str">
            <v xml:space="preserve"> SAKARYA AYCAN ÇALTEKİN İLKOKULU</v>
          </cell>
        </row>
        <row r="24">
          <cell r="B24" t="str">
            <v>ARAN ORTA VE İLKOKULU</v>
          </cell>
        </row>
        <row r="25">
          <cell r="B25" t="str">
            <v xml:space="preserve"> ZİNCİRİYE İLKOKULU</v>
          </cell>
        </row>
        <row r="26">
          <cell r="B26" t="str">
            <v>KABALA ATATÜRK İLKOKULU</v>
          </cell>
        </row>
        <row r="27">
          <cell r="B27" t="str">
            <v>ORTAKÖY ATATÜRK İLKOKULU</v>
          </cell>
        </row>
        <row r="28">
          <cell r="B28" t="str">
            <v xml:space="preserve"> EBULULA İLKOKULU</v>
          </cell>
        </row>
        <row r="29">
          <cell r="B29" t="str">
            <v xml:space="preserve">NOTER CEVDET ALTUN İLKOKULU </v>
          </cell>
        </row>
        <row r="30">
          <cell r="B30" t="str">
            <v>KOCATEPE İLKOKULU</v>
          </cell>
        </row>
        <row r="31">
          <cell r="B31" t="str">
            <v xml:space="preserve"> GAZİ BEHİYE NOHOĞLU İLKOKULU</v>
          </cell>
        </row>
        <row r="32">
          <cell r="B32" t="str">
            <v xml:space="preserve"> BOZTEPE MAHMUT CAN İMAM HATİP İLK ORTA OKULU</v>
          </cell>
        </row>
        <row r="33">
          <cell r="B33" t="str">
            <v>YAYLI İLKOKULU</v>
          </cell>
        </row>
        <row r="34">
          <cell r="B34" t="str">
            <v>KABALA 100.YIL İLK ORTA OKULU</v>
          </cell>
        </row>
        <row r="35">
          <cell r="B35" t="str">
            <v>13 MART İLKOKULU</v>
          </cell>
        </row>
        <row r="36">
          <cell r="B36" t="str">
            <v>ABDULKADİR TUTAŞI İLKOKULU</v>
          </cell>
        </row>
        <row r="37">
          <cell r="B37" t="str">
            <v>GAZİPAŞA İLKOKULU</v>
          </cell>
        </row>
        <row r="38">
          <cell r="B38" t="str">
            <v>MARDİN TOKİ İLKOKULU</v>
          </cell>
        </row>
        <row r="39">
          <cell r="B39" t="str">
            <v>GÖKÇE İLKOKULU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.3"/>
      <sheetName val="Sayfa2"/>
      <sheetName val="Sayfa3"/>
    </sheetNames>
    <sheetDataSet>
      <sheetData sheetId="0">
        <row r="9">
          <cell r="D9">
            <v>1</v>
          </cell>
          <cell r="F9">
            <v>0</v>
          </cell>
          <cell r="H9">
            <v>0</v>
          </cell>
        </row>
        <row r="10">
          <cell r="D10">
            <v>15</v>
          </cell>
          <cell r="F10">
            <v>13</v>
          </cell>
          <cell r="H10">
            <v>0</v>
          </cell>
        </row>
        <row r="11">
          <cell r="D11">
            <v>4</v>
          </cell>
          <cell r="F11">
            <v>1</v>
          </cell>
          <cell r="H11">
            <v>0</v>
          </cell>
        </row>
        <row r="12">
          <cell r="D12">
            <v>14</v>
          </cell>
          <cell r="F12">
            <v>0</v>
          </cell>
          <cell r="H12">
            <v>0</v>
          </cell>
        </row>
        <row r="13">
          <cell r="D13">
            <v>3</v>
          </cell>
          <cell r="F13">
            <v>4</v>
          </cell>
          <cell r="H13">
            <v>1</v>
          </cell>
        </row>
        <row r="14">
          <cell r="D14">
            <v>9</v>
          </cell>
          <cell r="F14">
            <v>3</v>
          </cell>
          <cell r="H14">
            <v>1</v>
          </cell>
        </row>
        <row r="15">
          <cell r="D15">
            <v>4</v>
          </cell>
          <cell r="F15">
            <v>2</v>
          </cell>
          <cell r="H15">
            <v>0</v>
          </cell>
        </row>
        <row r="16">
          <cell r="D16">
            <v>4</v>
          </cell>
          <cell r="F16">
            <v>0</v>
          </cell>
          <cell r="H16">
            <v>1</v>
          </cell>
        </row>
        <row r="17">
          <cell r="D17">
            <v>10</v>
          </cell>
          <cell r="F17">
            <v>3</v>
          </cell>
          <cell r="H17">
            <v>7</v>
          </cell>
        </row>
        <row r="18">
          <cell r="D18">
            <v>2</v>
          </cell>
          <cell r="F18">
            <v>1</v>
          </cell>
          <cell r="H18">
            <v>2</v>
          </cell>
        </row>
        <row r="19">
          <cell r="D19">
            <v>15</v>
          </cell>
          <cell r="F19">
            <v>5</v>
          </cell>
          <cell r="H19">
            <v>5</v>
          </cell>
        </row>
        <row r="20">
          <cell r="D20">
            <v>6</v>
          </cell>
          <cell r="F20">
            <v>7</v>
          </cell>
          <cell r="H20">
            <v>3</v>
          </cell>
        </row>
        <row r="21">
          <cell r="D21">
            <v>16</v>
          </cell>
          <cell r="F21">
            <v>2</v>
          </cell>
          <cell r="H21">
            <v>2</v>
          </cell>
        </row>
        <row r="22">
          <cell r="D22">
            <v>27</v>
          </cell>
          <cell r="F22">
            <v>10</v>
          </cell>
          <cell r="H22">
            <v>5</v>
          </cell>
        </row>
        <row r="23">
          <cell r="D23">
            <v>2</v>
          </cell>
          <cell r="F23">
            <v>1</v>
          </cell>
          <cell r="H23">
            <v>2</v>
          </cell>
        </row>
        <row r="24">
          <cell r="D24">
            <v>4</v>
          </cell>
          <cell r="F24">
            <v>1</v>
          </cell>
          <cell r="H24">
            <v>0</v>
          </cell>
        </row>
        <row r="25">
          <cell r="D25">
            <v>0</v>
          </cell>
          <cell r="F25">
            <v>3</v>
          </cell>
          <cell r="H25">
            <v>2</v>
          </cell>
        </row>
        <row r="26">
          <cell r="D26">
            <v>10</v>
          </cell>
          <cell r="F26">
            <v>7</v>
          </cell>
          <cell r="H26">
            <v>6</v>
          </cell>
        </row>
        <row r="27">
          <cell r="D27">
            <v>0</v>
          </cell>
          <cell r="F27">
            <v>0</v>
          </cell>
          <cell r="H27">
            <v>1</v>
          </cell>
        </row>
        <row r="28">
          <cell r="D28">
            <v>5</v>
          </cell>
          <cell r="F28">
            <v>2</v>
          </cell>
          <cell r="H28">
            <v>4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.3"/>
      <sheetName val="Sayfa2"/>
      <sheetName val="Sayfa3"/>
    </sheetNames>
    <sheetDataSet>
      <sheetData sheetId="0">
        <row r="9">
          <cell r="B9" t="str">
            <v>Bahçecik İlokulu</v>
          </cell>
          <cell r="D9">
            <v>1</v>
          </cell>
          <cell r="F9">
            <v>1</v>
          </cell>
          <cell r="H9">
            <v>1</v>
          </cell>
        </row>
        <row r="10">
          <cell r="B10" t="str">
            <v>Kemerli İlkokulu</v>
          </cell>
          <cell r="D10">
            <v>2</v>
          </cell>
          <cell r="F10">
            <v>2</v>
          </cell>
          <cell r="H10">
            <v>5</v>
          </cell>
        </row>
        <row r="11">
          <cell r="B11" t="str">
            <v>Kocatepe İlkokul</v>
          </cell>
          <cell r="D11">
            <v>5</v>
          </cell>
          <cell r="F11">
            <v>1</v>
          </cell>
          <cell r="H11">
            <v>5</v>
          </cell>
        </row>
        <row r="12">
          <cell r="B12" t="str">
            <v>Kocakent İlkokulu</v>
          </cell>
          <cell r="D12">
            <v>2</v>
          </cell>
          <cell r="F12">
            <v>8</v>
          </cell>
          <cell r="H12">
            <v>3</v>
          </cell>
        </row>
        <row r="13">
          <cell r="B13" t="str">
            <v>Duraklı İlokulu</v>
          </cell>
          <cell r="H13">
            <v>1</v>
          </cell>
        </row>
        <row r="14">
          <cell r="B14" t="str">
            <v>Balpınar İlokulu</v>
          </cell>
          <cell r="D14">
            <v>2</v>
          </cell>
          <cell r="F14">
            <v>2</v>
          </cell>
          <cell r="H14">
            <v>2</v>
          </cell>
        </row>
        <row r="15">
          <cell r="B15" t="str">
            <v>Gazi İlkokulu</v>
          </cell>
          <cell r="D15">
            <v>4</v>
          </cell>
          <cell r="F15">
            <v>6</v>
          </cell>
          <cell r="H15">
            <v>9</v>
          </cell>
        </row>
        <row r="16">
          <cell r="B16" t="str">
            <v>Tanrı Yolu İlkokulu</v>
          </cell>
          <cell r="D16">
            <v>1</v>
          </cell>
          <cell r="H16">
            <v>1</v>
          </cell>
        </row>
        <row r="17">
          <cell r="B17" t="str">
            <v>Cumhıriyet İlkokulu</v>
          </cell>
          <cell r="D17">
            <v>1</v>
          </cell>
          <cell r="H17">
            <v>1</v>
          </cell>
        </row>
        <row r="18">
          <cell r="B18" t="str">
            <v>Etibakır İlkokulu</v>
          </cell>
          <cell r="D18">
            <v>3</v>
          </cell>
          <cell r="F18">
            <v>3</v>
          </cell>
          <cell r="H18">
            <v>1</v>
          </cell>
        </row>
        <row r="19">
          <cell r="B19" t="str">
            <v>Yukarıocak İlkokulu</v>
          </cell>
          <cell r="D19">
            <v>1</v>
          </cell>
        </row>
        <row r="20">
          <cell r="B20" t="str">
            <v>Ürünlü İlkokulu</v>
          </cell>
          <cell r="D20">
            <v>1</v>
          </cell>
          <cell r="F20">
            <v>1</v>
          </cell>
          <cell r="H20">
            <v>2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.3"/>
      <sheetName val="Sayfa2"/>
      <sheetName val="Sayfa3"/>
    </sheetNames>
    <sheetDataSet>
      <sheetData sheetId="0">
        <row r="9">
          <cell r="B9" t="str">
            <v>Alayurt İlkokulu</v>
          </cell>
          <cell r="C9">
            <v>0</v>
          </cell>
          <cell r="E9">
            <v>1</v>
          </cell>
          <cell r="G9">
            <v>0</v>
          </cell>
        </row>
        <row r="10">
          <cell r="B10" t="str">
            <v>Cumhuriyet İlkokulu</v>
          </cell>
          <cell r="C10">
            <v>4</v>
          </cell>
          <cell r="E10">
            <v>1</v>
          </cell>
          <cell r="G10">
            <v>2</v>
          </cell>
        </row>
        <row r="11">
          <cell r="B11" t="str">
            <v>Yılmaz İlkokulu</v>
          </cell>
          <cell r="C11">
            <v>2</v>
          </cell>
          <cell r="E11">
            <v>1</v>
          </cell>
          <cell r="G11">
            <v>0</v>
          </cell>
        </row>
        <row r="12">
          <cell r="B12" t="str">
            <v>Altınoluk İlkokulu</v>
          </cell>
          <cell r="C12">
            <v>1</v>
          </cell>
          <cell r="E12">
            <v>0</v>
          </cell>
          <cell r="G12">
            <v>0</v>
          </cell>
        </row>
        <row r="13">
          <cell r="B13" t="str">
            <v>Sümer İlkokulu</v>
          </cell>
          <cell r="C13">
            <v>0</v>
          </cell>
          <cell r="E13">
            <v>1</v>
          </cell>
          <cell r="G13">
            <v>1</v>
          </cell>
        </row>
        <row r="14">
          <cell r="B14" t="str">
            <v>Sakarya İlkokulu</v>
          </cell>
          <cell r="C14">
            <v>3</v>
          </cell>
          <cell r="E14">
            <v>0</v>
          </cell>
          <cell r="G14">
            <v>0</v>
          </cell>
        </row>
        <row r="15">
          <cell r="B15" t="str">
            <v>Misak-ı Milli İlkokulu</v>
          </cell>
          <cell r="C15">
            <v>0</v>
          </cell>
          <cell r="E15">
            <v>1</v>
          </cell>
          <cell r="G15">
            <v>0</v>
          </cell>
        </row>
        <row r="16">
          <cell r="B16" t="str">
            <v>Vatan İlkokulu</v>
          </cell>
          <cell r="C16">
            <v>1</v>
          </cell>
          <cell r="E16">
            <v>1</v>
          </cell>
          <cell r="G16">
            <v>1</v>
          </cell>
        </row>
        <row r="17">
          <cell r="B17" t="str">
            <v>Yunus Emre İlkokulu</v>
          </cell>
          <cell r="C17">
            <v>3</v>
          </cell>
          <cell r="E17">
            <v>1</v>
          </cell>
          <cell r="G17">
            <v>0</v>
          </cell>
        </row>
        <row r="18">
          <cell r="B18" t="str">
            <v>Suçatı İlkokulu</v>
          </cell>
          <cell r="C18">
            <v>0</v>
          </cell>
          <cell r="E18">
            <v>1</v>
          </cell>
          <cell r="G18">
            <v>0</v>
          </cell>
        </row>
        <row r="19">
          <cell r="B19" t="str">
            <v>Sümer İstiklal İlkokulu</v>
          </cell>
          <cell r="C19">
            <v>0</v>
          </cell>
          <cell r="E19">
            <v>0</v>
          </cell>
          <cell r="G19">
            <v>0</v>
          </cell>
        </row>
        <row r="20">
          <cell r="B20" t="str">
            <v>Altıyol İlkokulu</v>
          </cell>
          <cell r="C20">
            <v>2</v>
          </cell>
          <cell r="E20">
            <v>0</v>
          </cell>
          <cell r="G20">
            <v>2</v>
          </cell>
        </row>
        <row r="21">
          <cell r="B21" t="str">
            <v>Gürışık İlkokulu</v>
          </cell>
          <cell r="C21">
            <v>1</v>
          </cell>
          <cell r="E21">
            <v>0</v>
          </cell>
          <cell r="G21">
            <v>0</v>
          </cell>
        </row>
        <row r="22">
          <cell r="B22" t="str">
            <v>Tavşanlı İlkokulu</v>
          </cell>
          <cell r="C22">
            <v>2</v>
          </cell>
          <cell r="E22">
            <v>0</v>
          </cell>
          <cell r="G22">
            <v>0</v>
          </cell>
        </row>
        <row r="23">
          <cell r="B23" t="str">
            <v>Çatalan İlkokulu</v>
          </cell>
          <cell r="C23">
            <v>0</v>
          </cell>
          <cell r="E23">
            <v>0</v>
          </cell>
          <cell r="G23">
            <v>0</v>
          </cell>
        </row>
        <row r="24">
          <cell r="B24" t="str">
            <v>Beğendi İlkokulu</v>
          </cell>
          <cell r="C24">
            <v>0</v>
          </cell>
          <cell r="E24">
            <v>0</v>
          </cell>
          <cell r="G24">
            <v>0</v>
          </cell>
        </row>
        <row r="25">
          <cell r="B25" t="str">
            <v>Kılavuz İlkokulu</v>
          </cell>
          <cell r="C25">
            <v>0</v>
          </cell>
          <cell r="E25">
            <v>1</v>
          </cell>
          <cell r="G25">
            <v>0</v>
          </cell>
        </row>
        <row r="26">
          <cell r="B26" t="str">
            <v>Bostanlı İlkokulu</v>
          </cell>
          <cell r="C26">
            <v>0</v>
          </cell>
          <cell r="E26">
            <v>0</v>
          </cell>
          <cell r="G26">
            <v>0</v>
          </cell>
        </row>
        <row r="27">
          <cell r="B27" t="str">
            <v>Ilısu İlkokulu</v>
          </cell>
          <cell r="C27">
            <v>0</v>
          </cell>
          <cell r="E27">
            <v>2</v>
          </cell>
          <cell r="G27">
            <v>1</v>
          </cell>
        </row>
        <row r="28">
          <cell r="B28" t="str">
            <v>Karabayır İlkokulu</v>
          </cell>
          <cell r="C28">
            <v>5</v>
          </cell>
          <cell r="E28">
            <v>1</v>
          </cell>
          <cell r="G28">
            <v>1</v>
          </cell>
        </row>
        <row r="29">
          <cell r="B29" t="str">
            <v>Temelli İlkokulu</v>
          </cell>
          <cell r="C29">
            <v>8</v>
          </cell>
          <cell r="E29">
            <v>0</v>
          </cell>
          <cell r="G29">
            <v>6</v>
          </cell>
        </row>
        <row r="30">
          <cell r="B30" t="str">
            <v>Yoncalı İlkokulu</v>
          </cell>
          <cell r="C30">
            <v>3</v>
          </cell>
          <cell r="E30">
            <v>2</v>
          </cell>
          <cell r="G30">
            <v>2</v>
          </cell>
        </row>
        <row r="31">
          <cell r="B31" t="str">
            <v>Kartalkaya İlkokulu</v>
          </cell>
          <cell r="C31">
            <v>1</v>
          </cell>
          <cell r="E31">
            <v>3</v>
          </cell>
          <cell r="G31">
            <v>1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.3"/>
      <sheetName val="Sayfa2"/>
      <sheetName val="Sayfa3"/>
    </sheetNames>
    <sheetDataSet>
      <sheetData sheetId="0">
        <row r="9">
          <cell r="D9">
            <v>0</v>
          </cell>
          <cell r="F9">
            <v>1</v>
          </cell>
          <cell r="H9">
            <v>0</v>
          </cell>
        </row>
        <row r="10">
          <cell r="D10">
            <v>1</v>
          </cell>
          <cell r="F10">
            <v>1</v>
          </cell>
          <cell r="H10">
            <v>0</v>
          </cell>
        </row>
        <row r="11">
          <cell r="D11">
            <v>5</v>
          </cell>
          <cell r="F11">
            <v>2</v>
          </cell>
          <cell r="H11">
            <v>1</v>
          </cell>
        </row>
        <row r="12">
          <cell r="D12">
            <v>1</v>
          </cell>
          <cell r="F12">
            <v>0</v>
          </cell>
          <cell r="H12">
            <v>3</v>
          </cell>
        </row>
        <row r="13">
          <cell r="D13">
            <v>1</v>
          </cell>
          <cell r="F13">
            <v>0</v>
          </cell>
          <cell r="H13">
            <v>0</v>
          </cell>
        </row>
        <row r="14">
          <cell r="D14">
            <v>2</v>
          </cell>
          <cell r="F14">
            <v>2</v>
          </cell>
          <cell r="H14">
            <v>0</v>
          </cell>
        </row>
        <row r="15">
          <cell r="D15">
            <v>4</v>
          </cell>
          <cell r="F15">
            <v>1</v>
          </cell>
          <cell r="H15">
            <v>1</v>
          </cell>
        </row>
        <row r="16">
          <cell r="D16">
            <v>0</v>
          </cell>
          <cell r="F16">
            <v>0</v>
          </cell>
          <cell r="H16">
            <v>2</v>
          </cell>
        </row>
        <row r="17">
          <cell r="D17">
            <v>9</v>
          </cell>
          <cell r="F17">
            <v>7</v>
          </cell>
          <cell r="H17">
            <v>4</v>
          </cell>
        </row>
        <row r="18">
          <cell r="D18">
            <v>2</v>
          </cell>
          <cell r="F18">
            <v>1</v>
          </cell>
          <cell r="H18">
            <v>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O62"/>
  <sheetViews>
    <sheetView topLeftCell="A31" workbookViewId="0">
      <selection activeCell="H68" sqref="H68"/>
    </sheetView>
  </sheetViews>
  <sheetFormatPr defaultRowHeight="15" x14ac:dyDescent="0.25"/>
  <cols>
    <col min="1" max="1" width="6.28515625" customWidth="1"/>
    <col min="3" max="3" width="27" customWidth="1"/>
    <col min="5" max="5" width="6.5703125" hidden="1" customWidth="1"/>
    <col min="6" max="6" width="8.140625" customWidth="1"/>
    <col min="7" max="7" width="3.7109375" hidden="1" customWidth="1"/>
    <col min="8" max="8" width="9.140625" customWidth="1"/>
    <col min="9" max="9" width="1.5703125" customWidth="1"/>
    <col min="10" max="10" width="8.5703125" customWidth="1"/>
    <col min="11" max="12" width="7.85546875" customWidth="1"/>
    <col min="13" max="13" width="9.140625" customWidth="1"/>
    <col min="14" max="14" width="22.5703125" customWidth="1"/>
  </cols>
  <sheetData>
    <row r="1" spans="1:15" ht="28.5" x14ac:dyDescent="0.45">
      <c r="B1" s="37" t="s">
        <v>8</v>
      </c>
      <c r="C1" s="37"/>
      <c r="D1" s="37"/>
      <c r="E1" s="37"/>
      <c r="F1" s="37"/>
      <c r="G1" s="37"/>
      <c r="H1" s="37"/>
      <c r="I1" s="37"/>
      <c r="J1" s="5"/>
      <c r="K1" s="5"/>
      <c r="L1" s="5"/>
    </row>
    <row r="2" spans="1:15" ht="21" x14ac:dyDescent="0.35">
      <c r="A2" s="41" t="s">
        <v>66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5" x14ac:dyDescent="0.25">
      <c r="B3" s="38"/>
      <c r="C3" s="38"/>
      <c r="D3" s="39"/>
      <c r="E3" s="39"/>
      <c r="F3" s="39"/>
    </row>
    <row r="4" spans="1:15" x14ac:dyDescent="0.25">
      <c r="B4" s="38" t="s">
        <v>7</v>
      </c>
      <c r="C4" s="38"/>
      <c r="D4" s="40" t="s">
        <v>11</v>
      </c>
      <c r="E4" s="40"/>
      <c r="F4" s="40"/>
      <c r="H4" s="2" t="s">
        <v>6</v>
      </c>
      <c r="I4" s="2"/>
      <c r="J4" s="6"/>
      <c r="K4" s="6"/>
      <c r="L4" s="6"/>
      <c r="M4" s="2"/>
      <c r="N4" s="2"/>
    </row>
    <row r="5" spans="1:15" x14ac:dyDescent="0.25">
      <c r="B5" s="38"/>
      <c r="C5" s="38"/>
      <c r="D5" s="40"/>
      <c r="E5" s="40"/>
      <c r="F5" s="40"/>
      <c r="H5" s="45" t="s">
        <v>10</v>
      </c>
      <c r="I5" s="45"/>
      <c r="J5" s="45"/>
      <c r="K5" s="45"/>
      <c r="L5" s="45"/>
      <c r="M5" s="45"/>
      <c r="N5" s="45"/>
      <c r="O5" s="45"/>
    </row>
    <row r="6" spans="1:15" x14ac:dyDescent="0.25">
      <c r="B6" s="43" t="s">
        <v>0</v>
      </c>
      <c r="C6" s="43"/>
      <c r="D6" s="44">
        <f>(DATE(2017,5,23))</f>
        <v>42878</v>
      </c>
      <c r="E6" s="40"/>
      <c r="F6" s="40"/>
    </row>
    <row r="7" spans="1:15" x14ac:dyDescent="0.25">
      <c r="A7" s="47" t="s">
        <v>1</v>
      </c>
      <c r="B7" s="48" t="s">
        <v>2</v>
      </c>
      <c r="C7" s="48"/>
      <c r="D7" s="49" t="s">
        <v>65</v>
      </c>
      <c r="E7" s="50"/>
      <c r="F7" s="50"/>
      <c r="G7" s="50"/>
      <c r="H7" s="50"/>
      <c r="I7" s="51"/>
      <c r="J7" s="42" t="s">
        <v>64</v>
      </c>
      <c r="K7" s="42"/>
      <c r="L7" s="42"/>
      <c r="M7" s="42"/>
      <c r="N7" s="46"/>
    </row>
    <row r="8" spans="1:15" x14ac:dyDescent="0.25">
      <c r="A8" s="47"/>
      <c r="B8" s="48"/>
      <c r="C8" s="48"/>
      <c r="D8" s="8" t="s">
        <v>3</v>
      </c>
      <c r="E8" s="9"/>
      <c r="F8" s="10" t="s">
        <v>4</v>
      </c>
      <c r="G8" s="10"/>
      <c r="H8" s="47" t="s">
        <v>5</v>
      </c>
      <c r="I8" s="47"/>
      <c r="J8" s="11" t="s">
        <v>3</v>
      </c>
      <c r="K8" s="11" t="s">
        <v>4</v>
      </c>
      <c r="L8" s="11" t="s">
        <v>62</v>
      </c>
      <c r="M8" s="11" t="s">
        <v>63</v>
      </c>
      <c r="N8" s="46"/>
    </row>
    <row r="9" spans="1:15" x14ac:dyDescent="0.25">
      <c r="A9" s="1">
        <v>1</v>
      </c>
      <c r="B9" s="36" t="s">
        <v>12</v>
      </c>
      <c r="C9" s="36"/>
      <c r="D9" s="26">
        <v>3</v>
      </c>
      <c r="E9" s="26"/>
      <c r="F9" s="26">
        <v>2</v>
      </c>
      <c r="G9" s="26"/>
      <c r="H9" s="26">
        <v>4</v>
      </c>
      <c r="I9" s="26"/>
      <c r="J9" s="4"/>
      <c r="K9" s="4"/>
      <c r="L9" s="4"/>
      <c r="M9" s="7">
        <f>(D9+F9+H9)-(J9+K9+L9)</f>
        <v>9</v>
      </c>
      <c r="N9" s="46"/>
    </row>
    <row r="10" spans="1:15" x14ac:dyDescent="0.25">
      <c r="A10" s="1">
        <v>2</v>
      </c>
      <c r="B10" s="36" t="s">
        <v>13</v>
      </c>
      <c r="C10" s="36"/>
      <c r="D10" s="26">
        <v>1</v>
      </c>
      <c r="E10" s="26"/>
      <c r="F10" s="26">
        <v>0</v>
      </c>
      <c r="G10" s="26"/>
      <c r="H10" s="26">
        <v>0</v>
      </c>
      <c r="I10" s="26"/>
      <c r="J10" s="4"/>
      <c r="K10" s="4"/>
      <c r="L10" s="4"/>
      <c r="M10" s="7">
        <f t="shared" ref="M10:M58" si="0">(D10+F10+H10)-(J10+K10+L10)</f>
        <v>1</v>
      </c>
      <c r="N10" s="46"/>
    </row>
    <row r="11" spans="1:15" x14ac:dyDescent="0.25">
      <c r="A11" s="1">
        <v>3</v>
      </c>
      <c r="B11" s="36" t="s">
        <v>14</v>
      </c>
      <c r="C11" s="36"/>
      <c r="D11" s="26">
        <v>5</v>
      </c>
      <c r="E11" s="26"/>
      <c r="F11" s="26">
        <v>1</v>
      </c>
      <c r="G11" s="26"/>
      <c r="H11" s="26">
        <v>2</v>
      </c>
      <c r="I11" s="26"/>
      <c r="J11" s="4"/>
      <c r="K11" s="4"/>
      <c r="L11" s="4"/>
      <c r="M11" s="7">
        <f t="shared" si="0"/>
        <v>8</v>
      </c>
      <c r="N11" s="46"/>
    </row>
    <row r="12" spans="1:15" x14ac:dyDescent="0.25">
      <c r="A12" s="1">
        <v>4</v>
      </c>
      <c r="B12" s="36" t="s">
        <v>15</v>
      </c>
      <c r="C12" s="36"/>
      <c r="D12" s="26">
        <v>1</v>
      </c>
      <c r="E12" s="26"/>
      <c r="F12" s="26">
        <v>1</v>
      </c>
      <c r="G12" s="26"/>
      <c r="H12" s="26">
        <v>1</v>
      </c>
      <c r="I12" s="26"/>
      <c r="J12" s="4"/>
      <c r="K12" s="4"/>
      <c r="L12" s="4"/>
      <c r="M12" s="7">
        <f t="shared" si="0"/>
        <v>3</v>
      </c>
      <c r="N12" s="46"/>
    </row>
    <row r="13" spans="1:15" x14ac:dyDescent="0.25">
      <c r="A13" s="1">
        <v>5</v>
      </c>
      <c r="B13" s="36" t="s">
        <v>16</v>
      </c>
      <c r="C13" s="36"/>
      <c r="D13" s="26">
        <v>2</v>
      </c>
      <c r="E13" s="26"/>
      <c r="F13" s="26">
        <v>1</v>
      </c>
      <c r="G13" s="26"/>
      <c r="H13" s="26">
        <v>1</v>
      </c>
      <c r="I13" s="26"/>
      <c r="J13" s="4"/>
      <c r="K13" s="4"/>
      <c r="L13" s="4"/>
      <c r="M13" s="7">
        <f t="shared" si="0"/>
        <v>4</v>
      </c>
      <c r="N13" s="46"/>
    </row>
    <row r="14" spans="1:15" x14ac:dyDescent="0.25">
      <c r="A14" s="1">
        <v>6</v>
      </c>
      <c r="B14" s="36" t="s">
        <v>17</v>
      </c>
      <c r="C14" s="36"/>
      <c r="D14" s="26">
        <v>0</v>
      </c>
      <c r="E14" s="26"/>
      <c r="F14" s="26">
        <v>4</v>
      </c>
      <c r="G14" s="26"/>
      <c r="H14" s="26">
        <v>1</v>
      </c>
      <c r="I14" s="26"/>
      <c r="J14" s="4"/>
      <c r="K14" s="4"/>
      <c r="L14" s="4"/>
      <c r="M14" s="7">
        <f t="shared" si="0"/>
        <v>5</v>
      </c>
      <c r="N14" s="46"/>
    </row>
    <row r="15" spans="1:15" x14ac:dyDescent="0.25">
      <c r="A15" s="1">
        <v>7</v>
      </c>
      <c r="B15" s="36" t="s">
        <v>18</v>
      </c>
      <c r="C15" s="36"/>
      <c r="D15" s="26">
        <v>1</v>
      </c>
      <c r="E15" s="26"/>
      <c r="F15" s="26">
        <v>0</v>
      </c>
      <c r="G15" s="26"/>
      <c r="H15" s="26">
        <v>0</v>
      </c>
      <c r="I15" s="26"/>
      <c r="J15" s="4"/>
      <c r="K15" s="4"/>
      <c r="L15" s="4"/>
      <c r="M15" s="7">
        <f t="shared" si="0"/>
        <v>1</v>
      </c>
      <c r="N15" s="46"/>
    </row>
    <row r="16" spans="1:15" x14ac:dyDescent="0.25">
      <c r="A16" s="1">
        <v>8</v>
      </c>
      <c r="B16" s="36" t="s">
        <v>19</v>
      </c>
      <c r="C16" s="36"/>
      <c r="D16" s="26">
        <v>3</v>
      </c>
      <c r="E16" s="26"/>
      <c r="F16" s="26">
        <v>3</v>
      </c>
      <c r="G16" s="26"/>
      <c r="H16" s="26">
        <v>4</v>
      </c>
      <c r="I16" s="26"/>
      <c r="J16" s="4"/>
      <c r="K16" s="4"/>
      <c r="L16" s="4"/>
      <c r="M16" s="7">
        <f t="shared" si="0"/>
        <v>10</v>
      </c>
      <c r="N16" s="46"/>
    </row>
    <row r="17" spans="1:14" x14ac:dyDescent="0.25">
      <c r="A17" s="1">
        <v>9</v>
      </c>
      <c r="B17" s="36" t="s">
        <v>20</v>
      </c>
      <c r="C17" s="36"/>
      <c r="D17" s="26">
        <v>12</v>
      </c>
      <c r="E17" s="26"/>
      <c r="F17" s="26">
        <v>1</v>
      </c>
      <c r="G17" s="26"/>
      <c r="H17" s="26">
        <v>4</v>
      </c>
      <c r="I17" s="26"/>
      <c r="J17" s="4"/>
      <c r="K17" s="4"/>
      <c r="L17" s="4"/>
      <c r="M17" s="7">
        <f t="shared" si="0"/>
        <v>17</v>
      </c>
      <c r="N17" s="46"/>
    </row>
    <row r="18" spans="1:14" x14ac:dyDescent="0.25">
      <c r="A18" s="1">
        <v>10</v>
      </c>
      <c r="B18" s="36" t="s">
        <v>21</v>
      </c>
      <c r="C18" s="36"/>
      <c r="D18" s="26">
        <v>1</v>
      </c>
      <c r="E18" s="26"/>
      <c r="F18" s="26">
        <v>1</v>
      </c>
      <c r="G18" s="26"/>
      <c r="H18" s="26">
        <v>0</v>
      </c>
      <c r="I18" s="26"/>
      <c r="J18" s="4"/>
      <c r="K18" s="4"/>
      <c r="L18" s="4"/>
      <c r="M18" s="7">
        <f t="shared" si="0"/>
        <v>2</v>
      </c>
      <c r="N18" s="46"/>
    </row>
    <row r="19" spans="1:14" x14ac:dyDescent="0.25">
      <c r="A19" s="1">
        <v>11</v>
      </c>
      <c r="B19" s="36" t="s">
        <v>22</v>
      </c>
      <c r="C19" s="36"/>
      <c r="D19" s="26">
        <v>1</v>
      </c>
      <c r="E19" s="26"/>
      <c r="F19" s="26">
        <v>3</v>
      </c>
      <c r="G19" s="26"/>
      <c r="H19" s="26">
        <v>0</v>
      </c>
      <c r="I19" s="26"/>
      <c r="J19" s="4"/>
      <c r="K19" s="4"/>
      <c r="L19" s="4"/>
      <c r="M19" s="7">
        <f t="shared" si="0"/>
        <v>4</v>
      </c>
      <c r="N19" s="46"/>
    </row>
    <row r="20" spans="1:14" x14ac:dyDescent="0.25">
      <c r="A20" s="1">
        <v>12</v>
      </c>
      <c r="B20" s="36" t="s">
        <v>23</v>
      </c>
      <c r="C20" s="36"/>
      <c r="D20" s="26">
        <v>0</v>
      </c>
      <c r="E20" s="26"/>
      <c r="F20" s="26">
        <v>1</v>
      </c>
      <c r="G20" s="26"/>
      <c r="H20" s="26">
        <v>0</v>
      </c>
      <c r="I20" s="26"/>
      <c r="J20" s="4"/>
      <c r="K20" s="4"/>
      <c r="L20" s="4"/>
      <c r="M20" s="7">
        <f t="shared" si="0"/>
        <v>1</v>
      </c>
      <c r="N20" s="46"/>
    </row>
    <row r="21" spans="1:14" x14ac:dyDescent="0.25">
      <c r="A21" s="1">
        <v>13</v>
      </c>
      <c r="B21" s="36" t="s">
        <v>24</v>
      </c>
      <c r="C21" s="36"/>
      <c r="D21" s="26">
        <v>6</v>
      </c>
      <c r="E21" s="26"/>
      <c r="F21" s="26">
        <v>3</v>
      </c>
      <c r="G21" s="26"/>
      <c r="H21" s="26">
        <v>0</v>
      </c>
      <c r="I21" s="26"/>
      <c r="J21" s="4"/>
      <c r="K21" s="4"/>
      <c r="L21" s="4"/>
      <c r="M21" s="7">
        <f t="shared" si="0"/>
        <v>9</v>
      </c>
      <c r="N21" s="46"/>
    </row>
    <row r="22" spans="1:14" x14ac:dyDescent="0.25">
      <c r="A22" s="1">
        <v>14</v>
      </c>
      <c r="B22" s="36" t="s">
        <v>25</v>
      </c>
      <c r="C22" s="36"/>
      <c r="D22" s="26">
        <v>2</v>
      </c>
      <c r="E22" s="26"/>
      <c r="F22" s="26">
        <v>1</v>
      </c>
      <c r="G22" s="26"/>
      <c r="H22" s="26">
        <v>0</v>
      </c>
      <c r="I22" s="26"/>
      <c r="J22" s="4"/>
      <c r="K22" s="4"/>
      <c r="L22" s="4"/>
      <c r="M22" s="7">
        <f t="shared" si="0"/>
        <v>3</v>
      </c>
      <c r="N22" s="46"/>
    </row>
    <row r="23" spans="1:14" x14ac:dyDescent="0.25">
      <c r="A23" s="1">
        <v>15</v>
      </c>
      <c r="B23" s="36" t="s">
        <v>26</v>
      </c>
      <c r="C23" s="36"/>
      <c r="D23" s="26">
        <v>4</v>
      </c>
      <c r="E23" s="26"/>
      <c r="F23" s="26">
        <v>0</v>
      </c>
      <c r="G23" s="26"/>
      <c r="H23" s="26">
        <v>0</v>
      </c>
      <c r="I23" s="26"/>
      <c r="J23" s="4"/>
      <c r="K23" s="4"/>
      <c r="L23" s="4"/>
      <c r="M23" s="7">
        <f t="shared" si="0"/>
        <v>4</v>
      </c>
      <c r="N23" s="46"/>
    </row>
    <row r="24" spans="1:14" x14ac:dyDescent="0.25">
      <c r="A24" s="1">
        <v>16</v>
      </c>
      <c r="B24" s="36" t="s">
        <v>27</v>
      </c>
      <c r="C24" s="36"/>
      <c r="D24" s="26">
        <v>1</v>
      </c>
      <c r="E24" s="26"/>
      <c r="F24" s="26">
        <v>1</v>
      </c>
      <c r="G24" s="26"/>
      <c r="H24" s="26">
        <v>0</v>
      </c>
      <c r="I24" s="26"/>
      <c r="J24" s="4"/>
      <c r="K24" s="4"/>
      <c r="L24" s="4"/>
      <c r="M24" s="7">
        <f t="shared" si="0"/>
        <v>2</v>
      </c>
      <c r="N24" s="46"/>
    </row>
    <row r="25" spans="1:14" x14ac:dyDescent="0.25">
      <c r="A25" s="1">
        <v>17</v>
      </c>
      <c r="B25" s="36" t="s">
        <v>28</v>
      </c>
      <c r="C25" s="36"/>
      <c r="D25" s="26">
        <v>11</v>
      </c>
      <c r="E25" s="26"/>
      <c r="F25" s="26">
        <v>1</v>
      </c>
      <c r="G25" s="26"/>
      <c r="H25" s="26">
        <v>2</v>
      </c>
      <c r="I25" s="26"/>
      <c r="J25" s="4"/>
      <c r="K25" s="4"/>
      <c r="L25" s="4"/>
      <c r="M25" s="7">
        <f t="shared" si="0"/>
        <v>14</v>
      </c>
      <c r="N25" s="46"/>
    </row>
    <row r="26" spans="1:14" x14ac:dyDescent="0.25">
      <c r="A26" s="1">
        <v>18</v>
      </c>
      <c r="B26" s="36" t="s">
        <v>29</v>
      </c>
      <c r="C26" s="36"/>
      <c r="D26" s="26">
        <v>1</v>
      </c>
      <c r="E26" s="26"/>
      <c r="F26" s="26">
        <v>0</v>
      </c>
      <c r="G26" s="26"/>
      <c r="H26" s="26">
        <v>0</v>
      </c>
      <c r="I26" s="26"/>
      <c r="J26" s="4"/>
      <c r="K26" s="4"/>
      <c r="L26" s="4"/>
      <c r="M26" s="7">
        <f t="shared" si="0"/>
        <v>1</v>
      </c>
      <c r="N26" s="46"/>
    </row>
    <row r="27" spans="1:14" x14ac:dyDescent="0.25">
      <c r="A27" s="1">
        <v>19</v>
      </c>
      <c r="B27" s="36" t="s">
        <v>30</v>
      </c>
      <c r="C27" s="36"/>
      <c r="D27" s="26">
        <v>2</v>
      </c>
      <c r="E27" s="26"/>
      <c r="F27" s="26">
        <v>0</v>
      </c>
      <c r="G27" s="26"/>
      <c r="H27" s="26">
        <v>1</v>
      </c>
      <c r="I27" s="26"/>
      <c r="J27" s="4"/>
      <c r="K27" s="4"/>
      <c r="L27" s="4"/>
      <c r="M27" s="7">
        <f t="shared" si="0"/>
        <v>3</v>
      </c>
      <c r="N27" s="46"/>
    </row>
    <row r="28" spans="1:14" x14ac:dyDescent="0.25">
      <c r="A28" s="1">
        <v>20</v>
      </c>
      <c r="B28" s="36" t="s">
        <v>31</v>
      </c>
      <c r="C28" s="36"/>
      <c r="D28" s="26">
        <v>5</v>
      </c>
      <c r="E28" s="26"/>
      <c r="F28" s="26">
        <v>6</v>
      </c>
      <c r="G28" s="26"/>
      <c r="H28" s="26">
        <v>0</v>
      </c>
      <c r="I28" s="26"/>
      <c r="J28" s="4"/>
      <c r="K28" s="4"/>
      <c r="L28" s="4"/>
      <c r="M28" s="7">
        <f t="shared" si="0"/>
        <v>11</v>
      </c>
      <c r="N28" s="46"/>
    </row>
    <row r="29" spans="1:14" x14ac:dyDescent="0.25">
      <c r="A29" s="1">
        <v>21</v>
      </c>
      <c r="B29" s="27" t="s">
        <v>32</v>
      </c>
      <c r="C29" s="27"/>
      <c r="D29" s="26">
        <v>1</v>
      </c>
      <c r="E29" s="26"/>
      <c r="F29" s="26">
        <v>1</v>
      </c>
      <c r="G29" s="26"/>
      <c r="H29" s="26">
        <v>2</v>
      </c>
      <c r="I29" s="26"/>
      <c r="J29" s="4"/>
      <c r="K29" s="4"/>
      <c r="L29" s="4"/>
      <c r="M29" s="7">
        <f t="shared" si="0"/>
        <v>4</v>
      </c>
      <c r="N29" s="46"/>
    </row>
    <row r="30" spans="1:14" x14ac:dyDescent="0.25">
      <c r="A30" s="1">
        <v>22</v>
      </c>
      <c r="B30" s="27" t="s">
        <v>33</v>
      </c>
      <c r="C30" s="27"/>
      <c r="D30" s="26">
        <v>1</v>
      </c>
      <c r="E30" s="26"/>
      <c r="F30" s="26">
        <v>0</v>
      </c>
      <c r="G30" s="26"/>
      <c r="H30" s="26">
        <v>0</v>
      </c>
      <c r="I30" s="26"/>
      <c r="J30" s="4"/>
      <c r="K30" s="4"/>
      <c r="L30" s="4"/>
      <c r="M30" s="7">
        <f t="shared" si="0"/>
        <v>1</v>
      </c>
      <c r="N30" s="46"/>
    </row>
    <row r="31" spans="1:14" x14ac:dyDescent="0.25">
      <c r="A31" s="1">
        <v>23</v>
      </c>
      <c r="B31" s="27" t="s">
        <v>34</v>
      </c>
      <c r="C31" s="27"/>
      <c r="D31" s="26">
        <v>0</v>
      </c>
      <c r="E31" s="26"/>
      <c r="F31" s="26">
        <v>1</v>
      </c>
      <c r="G31" s="26"/>
      <c r="H31" s="26">
        <v>1</v>
      </c>
      <c r="I31" s="26"/>
      <c r="J31" s="4"/>
      <c r="K31" s="4"/>
      <c r="L31" s="4"/>
      <c r="M31" s="7">
        <f t="shared" si="0"/>
        <v>2</v>
      </c>
      <c r="N31" s="46"/>
    </row>
    <row r="32" spans="1:14" x14ac:dyDescent="0.25">
      <c r="A32" s="1">
        <v>24</v>
      </c>
      <c r="B32" s="27" t="s">
        <v>35</v>
      </c>
      <c r="C32" s="27"/>
      <c r="D32" s="26">
        <v>5</v>
      </c>
      <c r="E32" s="26"/>
      <c r="F32" s="26">
        <v>8</v>
      </c>
      <c r="G32" s="26"/>
      <c r="H32" s="26">
        <v>6</v>
      </c>
      <c r="I32" s="26"/>
      <c r="J32" s="4"/>
      <c r="K32" s="4"/>
      <c r="L32" s="4"/>
      <c r="M32" s="7">
        <f t="shared" si="0"/>
        <v>19</v>
      </c>
      <c r="N32" s="46"/>
    </row>
    <row r="33" spans="1:14" x14ac:dyDescent="0.25">
      <c r="A33" s="1">
        <v>25</v>
      </c>
      <c r="B33" s="27" t="s">
        <v>36</v>
      </c>
      <c r="C33" s="27"/>
      <c r="D33" s="26">
        <v>11</v>
      </c>
      <c r="E33" s="26"/>
      <c r="F33" s="26">
        <v>0</v>
      </c>
      <c r="G33" s="26"/>
      <c r="H33" s="26">
        <v>0</v>
      </c>
      <c r="I33" s="26"/>
      <c r="J33" s="4"/>
      <c r="K33" s="4"/>
      <c r="L33" s="4"/>
      <c r="M33" s="7">
        <f t="shared" si="0"/>
        <v>11</v>
      </c>
      <c r="N33" s="46"/>
    </row>
    <row r="34" spans="1:14" x14ac:dyDescent="0.25">
      <c r="A34" s="1">
        <v>26</v>
      </c>
      <c r="B34" s="27" t="s">
        <v>37</v>
      </c>
      <c r="C34" s="27"/>
      <c r="D34" s="26">
        <v>2</v>
      </c>
      <c r="E34" s="26"/>
      <c r="F34" s="26">
        <v>1</v>
      </c>
      <c r="G34" s="26"/>
      <c r="H34" s="26">
        <v>0</v>
      </c>
      <c r="I34" s="26"/>
      <c r="J34" s="4"/>
      <c r="K34" s="4"/>
      <c r="L34" s="4"/>
      <c r="M34" s="7">
        <f t="shared" si="0"/>
        <v>3</v>
      </c>
      <c r="N34" s="46"/>
    </row>
    <row r="35" spans="1:14" x14ac:dyDescent="0.25">
      <c r="A35" s="1">
        <v>27</v>
      </c>
      <c r="B35" s="27" t="s">
        <v>38</v>
      </c>
      <c r="C35" s="27"/>
      <c r="D35" s="26">
        <v>1</v>
      </c>
      <c r="E35" s="26"/>
      <c r="F35" s="26">
        <v>0</v>
      </c>
      <c r="G35" s="26"/>
      <c r="H35" s="26">
        <v>0</v>
      </c>
      <c r="I35" s="26"/>
      <c r="J35" s="4"/>
      <c r="K35" s="4"/>
      <c r="L35" s="4"/>
      <c r="M35" s="7">
        <f t="shared" si="0"/>
        <v>1</v>
      </c>
      <c r="N35" s="46"/>
    </row>
    <row r="36" spans="1:14" x14ac:dyDescent="0.25">
      <c r="A36" s="1">
        <v>28</v>
      </c>
      <c r="B36" s="27" t="s">
        <v>39</v>
      </c>
      <c r="C36" s="27"/>
      <c r="D36" s="26">
        <v>0</v>
      </c>
      <c r="E36" s="26"/>
      <c r="F36" s="26">
        <v>3</v>
      </c>
      <c r="G36" s="26"/>
      <c r="H36" s="26">
        <v>5</v>
      </c>
      <c r="I36" s="26"/>
      <c r="J36" s="4"/>
      <c r="K36" s="4"/>
      <c r="L36" s="4"/>
      <c r="M36" s="7">
        <f t="shared" si="0"/>
        <v>8</v>
      </c>
      <c r="N36" s="46"/>
    </row>
    <row r="37" spans="1:14" x14ac:dyDescent="0.25">
      <c r="A37" s="1">
        <v>29</v>
      </c>
      <c r="B37" s="27" t="s">
        <v>40</v>
      </c>
      <c r="C37" s="27"/>
      <c r="D37" s="26">
        <v>3</v>
      </c>
      <c r="E37" s="26"/>
      <c r="F37" s="26">
        <v>2</v>
      </c>
      <c r="G37" s="26"/>
      <c r="H37" s="26">
        <v>4</v>
      </c>
      <c r="I37" s="26"/>
      <c r="J37" s="4"/>
      <c r="K37" s="4"/>
      <c r="L37" s="4"/>
      <c r="M37" s="7">
        <f t="shared" si="0"/>
        <v>9</v>
      </c>
      <c r="N37" s="46"/>
    </row>
    <row r="38" spans="1:14" x14ac:dyDescent="0.25">
      <c r="A38" s="1">
        <v>30</v>
      </c>
      <c r="B38" s="27" t="s">
        <v>41</v>
      </c>
      <c r="C38" s="27"/>
      <c r="D38" s="26">
        <v>2</v>
      </c>
      <c r="E38" s="26"/>
      <c r="F38" s="26">
        <v>2</v>
      </c>
      <c r="G38" s="26"/>
      <c r="H38" s="26">
        <v>6</v>
      </c>
      <c r="I38" s="26"/>
      <c r="J38" s="4"/>
      <c r="K38" s="4"/>
      <c r="L38" s="4"/>
      <c r="M38" s="7">
        <f t="shared" si="0"/>
        <v>10</v>
      </c>
      <c r="N38" s="46"/>
    </row>
    <row r="39" spans="1:14" x14ac:dyDescent="0.25">
      <c r="A39" s="1">
        <v>31</v>
      </c>
      <c r="B39" s="27" t="s">
        <v>42</v>
      </c>
      <c r="C39" s="27"/>
      <c r="D39" s="26">
        <v>6</v>
      </c>
      <c r="E39" s="26"/>
      <c r="F39" s="26">
        <v>0</v>
      </c>
      <c r="G39" s="26"/>
      <c r="H39" s="26">
        <v>1</v>
      </c>
      <c r="I39" s="26"/>
      <c r="J39" s="4"/>
      <c r="K39" s="4"/>
      <c r="L39" s="4"/>
      <c r="M39" s="7">
        <f t="shared" si="0"/>
        <v>7</v>
      </c>
      <c r="N39" s="46"/>
    </row>
    <row r="40" spans="1:14" x14ac:dyDescent="0.25">
      <c r="A40" s="1">
        <v>32</v>
      </c>
      <c r="B40" s="27" t="s">
        <v>43</v>
      </c>
      <c r="C40" s="27"/>
      <c r="D40" s="26">
        <v>3</v>
      </c>
      <c r="E40" s="26"/>
      <c r="F40" s="26">
        <v>1</v>
      </c>
      <c r="G40" s="26"/>
      <c r="H40" s="26">
        <v>0</v>
      </c>
      <c r="I40" s="26"/>
      <c r="J40" s="4"/>
      <c r="K40" s="4"/>
      <c r="L40" s="4"/>
      <c r="M40" s="7">
        <f t="shared" si="0"/>
        <v>4</v>
      </c>
      <c r="N40" s="46"/>
    </row>
    <row r="41" spans="1:14" x14ac:dyDescent="0.25">
      <c r="A41" s="1">
        <v>33</v>
      </c>
      <c r="B41" s="27" t="s">
        <v>44</v>
      </c>
      <c r="C41" s="27"/>
      <c r="D41" s="26">
        <v>1</v>
      </c>
      <c r="E41" s="26"/>
      <c r="F41" s="26">
        <v>0</v>
      </c>
      <c r="G41" s="26"/>
      <c r="H41" s="26">
        <v>1</v>
      </c>
      <c r="I41" s="26"/>
      <c r="J41" s="4"/>
      <c r="K41" s="4"/>
      <c r="L41" s="4"/>
      <c r="M41" s="7">
        <f t="shared" si="0"/>
        <v>2</v>
      </c>
      <c r="N41" s="46"/>
    </row>
    <row r="42" spans="1:14" x14ac:dyDescent="0.25">
      <c r="A42" s="1">
        <v>34</v>
      </c>
      <c r="B42" s="27" t="s">
        <v>45</v>
      </c>
      <c r="C42" s="27"/>
      <c r="D42" s="26">
        <v>7</v>
      </c>
      <c r="E42" s="26"/>
      <c r="F42" s="26">
        <v>10</v>
      </c>
      <c r="G42" s="26"/>
      <c r="H42" s="26">
        <v>8</v>
      </c>
      <c r="I42" s="26"/>
      <c r="J42" s="4"/>
      <c r="K42" s="4"/>
      <c r="L42" s="4"/>
      <c r="M42" s="7">
        <f t="shared" si="0"/>
        <v>25</v>
      </c>
      <c r="N42" s="46"/>
    </row>
    <row r="43" spans="1:14" x14ac:dyDescent="0.25">
      <c r="A43" s="1">
        <v>35</v>
      </c>
      <c r="B43" s="27" t="s">
        <v>46</v>
      </c>
      <c r="C43" s="27"/>
      <c r="D43" s="26">
        <v>3</v>
      </c>
      <c r="E43" s="26"/>
      <c r="F43" s="26">
        <v>1</v>
      </c>
      <c r="G43" s="26"/>
      <c r="H43" s="26">
        <v>3</v>
      </c>
      <c r="I43" s="26"/>
      <c r="J43" s="4"/>
      <c r="K43" s="4"/>
      <c r="L43" s="4"/>
      <c r="M43" s="7">
        <f t="shared" si="0"/>
        <v>7</v>
      </c>
      <c r="N43" s="46"/>
    </row>
    <row r="44" spans="1:14" x14ac:dyDescent="0.25">
      <c r="A44" s="1">
        <v>36</v>
      </c>
      <c r="B44" s="27" t="s">
        <v>47</v>
      </c>
      <c r="C44" s="27"/>
      <c r="D44" s="34">
        <v>5</v>
      </c>
      <c r="E44" s="35"/>
      <c r="F44" s="34">
        <v>5</v>
      </c>
      <c r="G44" s="35"/>
      <c r="H44" s="34">
        <v>5</v>
      </c>
      <c r="I44" s="35"/>
      <c r="J44" s="4"/>
      <c r="K44" s="4"/>
      <c r="L44" s="4"/>
      <c r="M44" s="7">
        <f t="shared" si="0"/>
        <v>15</v>
      </c>
      <c r="N44" s="46"/>
    </row>
    <row r="45" spans="1:14" x14ac:dyDescent="0.25">
      <c r="A45" s="1">
        <v>37</v>
      </c>
      <c r="B45" s="27" t="s">
        <v>48</v>
      </c>
      <c r="C45" s="27"/>
      <c r="D45" s="26">
        <v>2</v>
      </c>
      <c r="E45" s="26"/>
      <c r="F45" s="26">
        <v>1</v>
      </c>
      <c r="G45" s="26"/>
      <c r="H45" s="26">
        <v>1</v>
      </c>
      <c r="I45" s="26"/>
      <c r="J45" s="4"/>
      <c r="K45" s="4"/>
      <c r="L45" s="4"/>
      <c r="M45" s="7">
        <f t="shared" si="0"/>
        <v>4</v>
      </c>
      <c r="N45" s="46"/>
    </row>
    <row r="46" spans="1:14" x14ac:dyDescent="0.25">
      <c r="A46" s="1">
        <v>38</v>
      </c>
      <c r="B46" s="27" t="s">
        <v>49</v>
      </c>
      <c r="C46" s="27"/>
      <c r="D46" s="26">
        <v>3</v>
      </c>
      <c r="E46" s="26"/>
      <c r="F46" s="26">
        <v>2</v>
      </c>
      <c r="G46" s="26"/>
      <c r="H46" s="34">
        <v>0</v>
      </c>
      <c r="I46" s="35"/>
      <c r="J46" s="4"/>
      <c r="K46" s="4"/>
      <c r="L46" s="4"/>
      <c r="M46" s="7">
        <f t="shared" si="0"/>
        <v>5</v>
      </c>
      <c r="N46" s="46"/>
    </row>
    <row r="47" spans="1:14" x14ac:dyDescent="0.25">
      <c r="A47" s="1">
        <v>39</v>
      </c>
      <c r="B47" s="27" t="s">
        <v>50</v>
      </c>
      <c r="C47" s="27"/>
      <c r="D47" s="26">
        <v>5</v>
      </c>
      <c r="E47" s="26"/>
      <c r="F47" s="26">
        <v>2</v>
      </c>
      <c r="G47" s="26"/>
      <c r="H47" s="26">
        <v>4</v>
      </c>
      <c r="I47" s="26"/>
      <c r="J47" s="4"/>
      <c r="K47" s="4"/>
      <c r="L47" s="4"/>
      <c r="M47" s="7">
        <f t="shared" si="0"/>
        <v>11</v>
      </c>
      <c r="N47" s="46"/>
    </row>
    <row r="48" spans="1:14" x14ac:dyDescent="0.25">
      <c r="A48" s="1">
        <v>40</v>
      </c>
      <c r="B48" s="27" t="s">
        <v>51</v>
      </c>
      <c r="C48" s="27"/>
      <c r="D48" s="26">
        <v>6</v>
      </c>
      <c r="E48" s="26"/>
      <c r="F48" s="26">
        <v>2</v>
      </c>
      <c r="G48" s="26"/>
      <c r="H48" s="26">
        <v>3</v>
      </c>
      <c r="I48" s="26"/>
      <c r="J48" s="4"/>
      <c r="K48" s="4"/>
      <c r="L48" s="4"/>
      <c r="M48" s="7">
        <f t="shared" si="0"/>
        <v>11</v>
      </c>
      <c r="N48" s="46"/>
    </row>
    <row r="49" spans="1:14" x14ac:dyDescent="0.25">
      <c r="A49" s="1">
        <v>41</v>
      </c>
      <c r="B49" s="27" t="s">
        <v>52</v>
      </c>
      <c r="C49" s="27"/>
      <c r="D49" s="26">
        <v>5</v>
      </c>
      <c r="E49" s="26"/>
      <c r="F49" s="26">
        <v>3</v>
      </c>
      <c r="G49" s="26"/>
      <c r="H49" s="26">
        <v>7</v>
      </c>
      <c r="I49" s="26"/>
      <c r="J49" s="4"/>
      <c r="K49" s="4"/>
      <c r="L49" s="4"/>
      <c r="M49" s="7">
        <f t="shared" si="0"/>
        <v>15</v>
      </c>
      <c r="N49" s="46"/>
    </row>
    <row r="50" spans="1:14" x14ac:dyDescent="0.25">
      <c r="A50" s="1">
        <v>42</v>
      </c>
      <c r="B50" s="27" t="s">
        <v>53</v>
      </c>
      <c r="C50" s="27"/>
      <c r="D50" s="26">
        <v>10</v>
      </c>
      <c r="E50" s="26"/>
      <c r="F50" s="26">
        <v>5</v>
      </c>
      <c r="G50" s="26"/>
      <c r="H50" s="26">
        <v>0</v>
      </c>
      <c r="I50" s="26"/>
      <c r="J50" s="4"/>
      <c r="K50" s="4"/>
      <c r="L50" s="4"/>
      <c r="M50" s="7">
        <f t="shared" si="0"/>
        <v>15</v>
      </c>
      <c r="N50" s="46"/>
    </row>
    <row r="51" spans="1:14" x14ac:dyDescent="0.25">
      <c r="A51" s="1">
        <v>43</v>
      </c>
      <c r="B51" s="27" t="s">
        <v>54</v>
      </c>
      <c r="C51" s="27"/>
      <c r="D51" s="26">
        <v>22</v>
      </c>
      <c r="E51" s="26"/>
      <c r="F51" s="26">
        <v>7</v>
      </c>
      <c r="G51" s="26"/>
      <c r="H51" s="26">
        <v>7</v>
      </c>
      <c r="I51" s="26"/>
      <c r="J51" s="4"/>
      <c r="K51" s="4"/>
      <c r="L51" s="4"/>
      <c r="M51" s="7">
        <f t="shared" si="0"/>
        <v>36</v>
      </c>
      <c r="N51" s="46"/>
    </row>
    <row r="52" spans="1:14" x14ac:dyDescent="0.25">
      <c r="A52" s="1">
        <v>44</v>
      </c>
      <c r="B52" s="27" t="s">
        <v>55</v>
      </c>
      <c r="C52" s="27"/>
      <c r="D52" s="26">
        <v>21</v>
      </c>
      <c r="E52" s="26"/>
      <c r="F52" s="26">
        <v>15</v>
      </c>
      <c r="G52" s="26"/>
      <c r="H52" s="26">
        <v>10</v>
      </c>
      <c r="I52" s="26"/>
      <c r="J52" s="4"/>
      <c r="K52" s="4"/>
      <c r="L52" s="4"/>
      <c r="M52" s="7">
        <f t="shared" si="0"/>
        <v>46</v>
      </c>
      <c r="N52" s="46"/>
    </row>
    <row r="53" spans="1:14" x14ac:dyDescent="0.25">
      <c r="A53" s="1">
        <v>45</v>
      </c>
      <c r="B53" s="27" t="s">
        <v>56</v>
      </c>
      <c r="C53" s="27"/>
      <c r="D53" s="26">
        <v>2</v>
      </c>
      <c r="E53" s="26"/>
      <c r="F53" s="26">
        <v>0</v>
      </c>
      <c r="G53" s="26"/>
      <c r="H53" s="26">
        <v>0</v>
      </c>
      <c r="I53" s="26"/>
      <c r="J53" s="4"/>
      <c r="K53" s="4"/>
      <c r="L53" s="4"/>
      <c r="M53" s="7">
        <f t="shared" si="0"/>
        <v>2</v>
      </c>
      <c r="N53" s="46"/>
    </row>
    <row r="54" spans="1:14" x14ac:dyDescent="0.25">
      <c r="A54" s="1">
        <v>46</v>
      </c>
      <c r="B54" s="28" t="s">
        <v>57</v>
      </c>
      <c r="C54" s="29"/>
      <c r="D54" s="26">
        <v>7</v>
      </c>
      <c r="E54" s="26"/>
      <c r="F54" s="26">
        <v>6</v>
      </c>
      <c r="G54" s="26"/>
      <c r="H54" s="26">
        <v>4</v>
      </c>
      <c r="I54" s="26"/>
      <c r="J54" s="4"/>
      <c r="K54" s="4"/>
      <c r="L54" s="4"/>
      <c r="M54" s="7">
        <f t="shared" si="0"/>
        <v>17</v>
      </c>
      <c r="N54" s="46"/>
    </row>
    <row r="55" spans="1:14" x14ac:dyDescent="0.25">
      <c r="A55" s="1">
        <v>47</v>
      </c>
      <c r="B55" s="26" t="s">
        <v>58</v>
      </c>
      <c r="C55" s="26"/>
      <c r="D55" s="26">
        <v>7</v>
      </c>
      <c r="E55" s="26"/>
      <c r="F55" s="26">
        <v>4</v>
      </c>
      <c r="G55" s="26"/>
      <c r="H55" s="26">
        <v>3</v>
      </c>
      <c r="I55" s="26"/>
      <c r="J55" s="4"/>
      <c r="K55" s="4"/>
      <c r="L55" s="4"/>
      <c r="M55" s="7">
        <f t="shared" si="0"/>
        <v>14</v>
      </c>
      <c r="N55" s="46"/>
    </row>
    <row r="56" spans="1:14" x14ac:dyDescent="0.25">
      <c r="A56" s="1">
        <v>48</v>
      </c>
      <c r="B56" s="27" t="s">
        <v>59</v>
      </c>
      <c r="C56" s="27"/>
      <c r="D56" s="26">
        <v>0</v>
      </c>
      <c r="E56" s="26"/>
      <c r="F56" s="26">
        <v>2</v>
      </c>
      <c r="G56" s="26"/>
      <c r="H56" s="26">
        <v>0</v>
      </c>
      <c r="I56" s="26"/>
      <c r="J56" s="4"/>
      <c r="K56" s="4"/>
      <c r="L56" s="4"/>
      <c r="M56" s="7">
        <f t="shared" si="0"/>
        <v>2</v>
      </c>
      <c r="N56" s="46"/>
    </row>
    <row r="57" spans="1:14" x14ac:dyDescent="0.25">
      <c r="A57" s="1">
        <v>49</v>
      </c>
      <c r="B57" s="27" t="s">
        <v>60</v>
      </c>
      <c r="C57" s="27"/>
      <c r="D57" s="26">
        <v>2</v>
      </c>
      <c r="E57" s="26"/>
      <c r="F57" s="26">
        <v>2</v>
      </c>
      <c r="G57" s="26"/>
      <c r="H57" s="26">
        <v>0</v>
      </c>
      <c r="I57" s="26"/>
      <c r="J57" s="4"/>
      <c r="K57" s="4"/>
      <c r="L57" s="4"/>
      <c r="M57" s="7">
        <f t="shared" si="0"/>
        <v>4</v>
      </c>
    </row>
    <row r="58" spans="1:14" x14ac:dyDescent="0.25">
      <c r="A58" s="1">
        <v>50</v>
      </c>
      <c r="B58" s="28" t="s">
        <v>61</v>
      </c>
      <c r="C58" s="29"/>
      <c r="D58" s="26">
        <v>3</v>
      </c>
      <c r="E58" s="26"/>
      <c r="F58" s="26">
        <v>3</v>
      </c>
      <c r="G58" s="26"/>
      <c r="H58" s="26">
        <v>3</v>
      </c>
      <c r="I58" s="26"/>
      <c r="J58" s="4"/>
      <c r="K58" s="4"/>
      <c r="L58" s="4"/>
      <c r="M58" s="7">
        <f t="shared" si="0"/>
        <v>9</v>
      </c>
    </row>
    <row r="59" spans="1:14" x14ac:dyDescent="0.25">
      <c r="A59" s="31" t="s">
        <v>9</v>
      </c>
      <c r="B59" s="32"/>
      <c r="C59" s="33"/>
      <c r="D59" s="30">
        <f>SUM(D9:D58)</f>
        <v>208</v>
      </c>
      <c r="E59" s="30"/>
      <c r="F59" s="30">
        <f>SUM(F9:F58)</f>
        <v>119</v>
      </c>
      <c r="G59" s="30"/>
      <c r="H59" s="30">
        <f>SUM(H9:H58)</f>
        <v>104</v>
      </c>
      <c r="I59" s="30"/>
      <c r="J59" s="3">
        <f>SUM(J9:J58)</f>
        <v>0</v>
      </c>
      <c r="K59" s="3">
        <f t="shared" ref="K59:M59" si="1">SUM(K9:K58)</f>
        <v>0</v>
      </c>
      <c r="L59" s="3">
        <f t="shared" si="1"/>
        <v>0</v>
      </c>
      <c r="M59" s="3">
        <f t="shared" si="1"/>
        <v>431</v>
      </c>
    </row>
    <row r="61" spans="1:14" x14ac:dyDescent="0.25">
      <c r="B61" s="12" t="s">
        <v>67</v>
      </c>
      <c r="C61" s="12"/>
      <c r="D61" s="12"/>
      <c r="E61" s="12"/>
      <c r="F61" s="12"/>
      <c r="G61" s="12"/>
      <c r="H61" s="12"/>
      <c r="I61" s="12"/>
    </row>
    <row r="62" spans="1:14" x14ac:dyDescent="0.25">
      <c r="B62" s="12" t="s">
        <v>68</v>
      </c>
      <c r="C62" s="12"/>
      <c r="D62" s="12"/>
      <c r="E62" s="12"/>
      <c r="F62" s="12"/>
      <c r="G62" s="12"/>
      <c r="H62" s="12"/>
      <c r="I62" s="12"/>
    </row>
  </sheetData>
  <autoFilter ref="A7:I59">
    <filterColumn colId="1" showButton="0"/>
    <filterColumn colId="3" showButton="0"/>
    <filterColumn colId="5" showButton="0"/>
    <filterColumn colId="7" showButton="0"/>
  </autoFilter>
  <customSheetViews>
    <customSheetView guid="{77C491ED-3B0F-428B-9A7B-9C64395ABBC2}" showAutoFilter="1" hiddenColumns="1">
      <selection activeCell="J9" sqref="J9"/>
      <pageMargins left="0.31496062992125984" right="0.31496062992125984" top="0.74803149606299213" bottom="0.74803149606299213" header="0.31496062992125984" footer="0.31496062992125984"/>
      <pageSetup paperSize="9" orientation="portrait" r:id="rId1"/>
      <autoFilter ref="A7:I59">
        <filterColumn colId="1" showButton="0"/>
        <filterColumn colId="3" showButton="0"/>
        <filterColumn colId="5" showButton="0"/>
        <filterColumn colId="7" showButton="0"/>
      </autoFilter>
    </customSheetView>
  </customSheetViews>
  <mergeCells count="221">
    <mergeCell ref="B5:C5"/>
    <mergeCell ref="D5:F5"/>
    <mergeCell ref="B15:C15"/>
    <mergeCell ref="D15:E15"/>
    <mergeCell ref="F15:G15"/>
    <mergeCell ref="H15:I15"/>
    <mergeCell ref="B16:C16"/>
    <mergeCell ref="D16:E16"/>
    <mergeCell ref="F16:G16"/>
    <mergeCell ref="H16:I16"/>
    <mergeCell ref="B14:C14"/>
    <mergeCell ref="D14:E14"/>
    <mergeCell ref="F14:G14"/>
    <mergeCell ref="H14:I14"/>
    <mergeCell ref="A7:A8"/>
    <mergeCell ref="B7:C8"/>
    <mergeCell ref="B11:C11"/>
    <mergeCell ref="D11:E11"/>
    <mergeCell ref="F11:G11"/>
    <mergeCell ref="B9:C9"/>
    <mergeCell ref="D9:E9"/>
    <mergeCell ref="F9:G9"/>
    <mergeCell ref="H9:I9"/>
    <mergeCell ref="D7:I7"/>
    <mergeCell ref="H8:I8"/>
    <mergeCell ref="B10:C10"/>
    <mergeCell ref="B1:I1"/>
    <mergeCell ref="B3:C3"/>
    <mergeCell ref="D3:F3"/>
    <mergeCell ref="B4:C4"/>
    <mergeCell ref="D4:F4"/>
    <mergeCell ref="A2:M2"/>
    <mergeCell ref="B13:C13"/>
    <mergeCell ref="D13:E13"/>
    <mergeCell ref="F13:G13"/>
    <mergeCell ref="H13:I13"/>
    <mergeCell ref="H11:I11"/>
    <mergeCell ref="B12:C12"/>
    <mergeCell ref="D12:E12"/>
    <mergeCell ref="F12:G12"/>
    <mergeCell ref="H12:I12"/>
    <mergeCell ref="J7:M7"/>
    <mergeCell ref="B6:C6"/>
    <mergeCell ref="D6:F6"/>
    <mergeCell ref="H5:O5"/>
    <mergeCell ref="N7:N56"/>
    <mergeCell ref="B17:C17"/>
    <mergeCell ref="D10:E10"/>
    <mergeCell ref="F10:G10"/>
    <mergeCell ref="H10:I10"/>
    <mergeCell ref="B19:C19"/>
    <mergeCell ref="D19:E19"/>
    <mergeCell ref="F19:G19"/>
    <mergeCell ref="H19:I19"/>
    <mergeCell ref="B20:C20"/>
    <mergeCell ref="D20:E20"/>
    <mergeCell ref="F20:G20"/>
    <mergeCell ref="H20:I20"/>
    <mergeCell ref="D17:E17"/>
    <mergeCell ref="F17:G17"/>
    <mergeCell ref="H17:I17"/>
    <mergeCell ref="B18:C18"/>
    <mergeCell ref="D18:E18"/>
    <mergeCell ref="F18:G18"/>
    <mergeCell ref="H18:I18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9:C39"/>
    <mergeCell ref="D39:E39"/>
    <mergeCell ref="F39:G39"/>
    <mergeCell ref="H39:I39"/>
    <mergeCell ref="B40:C40"/>
    <mergeCell ref="D40:E40"/>
    <mergeCell ref="F40:G40"/>
    <mergeCell ref="H40:I40"/>
    <mergeCell ref="B37:C37"/>
    <mergeCell ref="D37:E37"/>
    <mergeCell ref="F37:G37"/>
    <mergeCell ref="H37:I37"/>
    <mergeCell ref="B38:C38"/>
    <mergeCell ref="D38:E38"/>
    <mergeCell ref="F38:G38"/>
    <mergeCell ref="H38:I38"/>
    <mergeCell ref="B43:C43"/>
    <mergeCell ref="D43:E43"/>
    <mergeCell ref="F43:G43"/>
    <mergeCell ref="H43:I43"/>
    <mergeCell ref="B44:C44"/>
    <mergeCell ref="D44:E44"/>
    <mergeCell ref="F44:G44"/>
    <mergeCell ref="H44:I44"/>
    <mergeCell ref="B41:C41"/>
    <mergeCell ref="D41:E41"/>
    <mergeCell ref="F41:G41"/>
    <mergeCell ref="H41:I41"/>
    <mergeCell ref="B42:C42"/>
    <mergeCell ref="D42:E42"/>
    <mergeCell ref="F42:G42"/>
    <mergeCell ref="H42:I42"/>
    <mergeCell ref="B47:C47"/>
    <mergeCell ref="D47:E47"/>
    <mergeCell ref="F47:G47"/>
    <mergeCell ref="H47:I47"/>
    <mergeCell ref="B48:C48"/>
    <mergeCell ref="D48:E48"/>
    <mergeCell ref="F48:G48"/>
    <mergeCell ref="H48:I48"/>
    <mergeCell ref="B45:C45"/>
    <mergeCell ref="D45:E45"/>
    <mergeCell ref="F45:G45"/>
    <mergeCell ref="H45:I45"/>
    <mergeCell ref="B46:C46"/>
    <mergeCell ref="D46:E46"/>
    <mergeCell ref="F46:G46"/>
    <mergeCell ref="H46:I46"/>
    <mergeCell ref="B51:C51"/>
    <mergeCell ref="D51:E51"/>
    <mergeCell ref="F51:G51"/>
    <mergeCell ref="H51:I51"/>
    <mergeCell ref="B52:C52"/>
    <mergeCell ref="D52:E52"/>
    <mergeCell ref="F52:G52"/>
    <mergeCell ref="H52:I52"/>
    <mergeCell ref="B49:C49"/>
    <mergeCell ref="D49:E49"/>
    <mergeCell ref="F49:G49"/>
    <mergeCell ref="H49:I49"/>
    <mergeCell ref="B50:C50"/>
    <mergeCell ref="D50:E50"/>
    <mergeCell ref="F50:G50"/>
    <mergeCell ref="H50:I50"/>
    <mergeCell ref="D59:E59"/>
    <mergeCell ref="F59:G59"/>
    <mergeCell ref="H59:I59"/>
    <mergeCell ref="A59:C59"/>
    <mergeCell ref="B57:C57"/>
    <mergeCell ref="D57:E57"/>
    <mergeCell ref="F57:G57"/>
    <mergeCell ref="H57:I57"/>
    <mergeCell ref="B58:C58"/>
    <mergeCell ref="D58:E58"/>
    <mergeCell ref="F58:G58"/>
    <mergeCell ref="H58:I58"/>
    <mergeCell ref="B55:C55"/>
    <mergeCell ref="D55:E55"/>
    <mergeCell ref="F55:G55"/>
    <mergeCell ref="H55:I55"/>
    <mergeCell ref="B56:C56"/>
    <mergeCell ref="D56:E56"/>
    <mergeCell ref="F56:G56"/>
    <mergeCell ref="H56:I56"/>
    <mergeCell ref="B53:C53"/>
    <mergeCell ref="D53:E53"/>
    <mergeCell ref="F53:G53"/>
    <mergeCell ref="H53:I53"/>
    <mergeCell ref="B54:C54"/>
    <mergeCell ref="D54:E54"/>
    <mergeCell ref="F54:G54"/>
    <mergeCell ref="H54:I54"/>
  </mergeCells>
  <pageMargins left="0.31496062992125984" right="0.31496062992125984" top="0.74803149606299213" bottom="0.74803149606299213" header="0.31496062992125984" footer="0.31496062992125984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O22"/>
  <sheetViews>
    <sheetView topLeftCell="A4" workbookViewId="0">
      <selection activeCell="M37" sqref="M37"/>
    </sheetView>
  </sheetViews>
  <sheetFormatPr defaultRowHeight="15" x14ac:dyDescent="0.25"/>
  <cols>
    <col min="1" max="1" width="6.28515625" customWidth="1"/>
    <col min="3" max="3" width="27" customWidth="1"/>
    <col min="5" max="5" width="6.5703125" hidden="1" customWidth="1"/>
    <col min="6" max="6" width="8.140625" customWidth="1"/>
    <col min="7" max="7" width="3.7109375" hidden="1" customWidth="1"/>
    <col min="8" max="8" width="9.140625" customWidth="1"/>
    <col min="9" max="9" width="6" customWidth="1"/>
    <col min="10" max="10" width="8.5703125" customWidth="1"/>
    <col min="11" max="12" width="7.85546875" customWidth="1"/>
    <col min="13" max="13" width="9.140625" customWidth="1"/>
    <col min="14" max="14" width="22.5703125" customWidth="1"/>
  </cols>
  <sheetData>
    <row r="1" spans="1:15" ht="28.5" x14ac:dyDescent="0.45">
      <c r="B1" s="37" t="s">
        <v>8</v>
      </c>
      <c r="C1" s="37"/>
      <c r="D1" s="37"/>
      <c r="E1" s="37"/>
      <c r="F1" s="37"/>
      <c r="G1" s="37"/>
      <c r="H1" s="37"/>
      <c r="I1" s="37"/>
      <c r="J1" s="17"/>
      <c r="K1" s="17"/>
      <c r="L1" s="17"/>
    </row>
    <row r="2" spans="1:15" ht="21" x14ac:dyDescent="0.35">
      <c r="A2" s="41" t="s">
        <v>66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5" x14ac:dyDescent="0.25">
      <c r="B3" s="38"/>
      <c r="C3" s="38"/>
      <c r="D3" s="39"/>
      <c r="E3" s="39"/>
      <c r="F3" s="39"/>
    </row>
    <row r="4" spans="1:15" x14ac:dyDescent="0.25">
      <c r="B4" s="38" t="s">
        <v>7</v>
      </c>
      <c r="C4" s="38"/>
      <c r="D4" s="40" t="s">
        <v>150</v>
      </c>
      <c r="E4" s="40"/>
      <c r="F4" s="40"/>
      <c r="H4" s="18" t="s">
        <v>6</v>
      </c>
      <c r="I4" s="18"/>
      <c r="J4" s="18"/>
      <c r="K4" s="18"/>
      <c r="L4" s="18"/>
      <c r="M4" s="18"/>
      <c r="N4" s="18"/>
    </row>
    <row r="5" spans="1:15" x14ac:dyDescent="0.25">
      <c r="B5" s="38"/>
      <c r="C5" s="38"/>
      <c r="D5" s="40"/>
      <c r="E5" s="40"/>
      <c r="F5" s="40"/>
      <c r="H5" s="45" t="s">
        <v>10</v>
      </c>
      <c r="I5" s="45"/>
      <c r="J5" s="45"/>
      <c r="K5" s="45"/>
      <c r="L5" s="45"/>
      <c r="M5" s="45"/>
      <c r="N5" s="45"/>
      <c r="O5" s="45"/>
    </row>
    <row r="6" spans="1:15" x14ac:dyDescent="0.25">
      <c r="B6" s="43" t="s">
        <v>0</v>
      </c>
      <c r="C6" s="43"/>
      <c r="D6" s="44">
        <f>(DATE(2017,5,23))</f>
        <v>42878</v>
      </c>
      <c r="E6" s="40"/>
      <c r="F6" s="40"/>
    </row>
    <row r="7" spans="1:15" x14ac:dyDescent="0.25">
      <c r="A7" s="47" t="s">
        <v>1</v>
      </c>
      <c r="B7" s="48" t="s">
        <v>2</v>
      </c>
      <c r="C7" s="48"/>
      <c r="D7" s="54" t="s">
        <v>65</v>
      </c>
      <c r="E7" s="55"/>
      <c r="F7" s="55"/>
      <c r="G7" s="55"/>
      <c r="H7" s="55"/>
      <c r="I7" s="56"/>
      <c r="J7" s="47" t="s">
        <v>64</v>
      </c>
      <c r="K7" s="47"/>
      <c r="L7" s="47"/>
      <c r="M7" s="47"/>
      <c r="N7" s="46"/>
    </row>
    <row r="8" spans="1:15" x14ac:dyDescent="0.25">
      <c r="A8" s="47"/>
      <c r="B8" s="48"/>
      <c r="C8" s="48"/>
      <c r="D8" s="8" t="s">
        <v>3</v>
      </c>
      <c r="E8" s="9"/>
      <c r="F8" s="10" t="s">
        <v>4</v>
      </c>
      <c r="G8" s="10"/>
      <c r="H8" s="47" t="s">
        <v>5</v>
      </c>
      <c r="I8" s="47"/>
      <c r="J8" s="13" t="s">
        <v>3</v>
      </c>
      <c r="K8" s="13" t="s">
        <v>4</v>
      </c>
      <c r="L8" s="13" t="s">
        <v>62</v>
      </c>
      <c r="M8" s="13" t="s">
        <v>63</v>
      </c>
      <c r="N8" s="46"/>
    </row>
    <row r="9" spans="1:15" x14ac:dyDescent="0.25">
      <c r="A9" s="16">
        <v>1</v>
      </c>
      <c r="B9" s="26" t="s">
        <v>140</v>
      </c>
      <c r="C9" s="26"/>
      <c r="D9" s="34">
        <f>[5]ek.3!D9</f>
        <v>0</v>
      </c>
      <c r="E9" s="35"/>
      <c r="F9" s="34">
        <f>[5]ek.3!F9</f>
        <v>1</v>
      </c>
      <c r="G9" s="35"/>
      <c r="H9" s="34">
        <f>[5]ek.3!H9</f>
        <v>0</v>
      </c>
      <c r="I9" s="35"/>
      <c r="J9" s="15"/>
      <c r="K9" s="15"/>
      <c r="L9" s="15"/>
      <c r="M9" s="7">
        <f>(D9+F9+H9)-(J9+K9+L9)</f>
        <v>1</v>
      </c>
      <c r="N9" s="46"/>
    </row>
    <row r="10" spans="1:15" x14ac:dyDescent="0.25">
      <c r="A10" s="16">
        <v>2</v>
      </c>
      <c r="B10" s="26" t="s">
        <v>141</v>
      </c>
      <c r="C10" s="26"/>
      <c r="D10" s="34">
        <f>[5]ek.3!D10</f>
        <v>1</v>
      </c>
      <c r="E10" s="35"/>
      <c r="F10" s="34">
        <f>[5]ek.3!F10</f>
        <v>1</v>
      </c>
      <c r="G10" s="35"/>
      <c r="H10" s="34">
        <f>[5]ek.3!H10</f>
        <v>0</v>
      </c>
      <c r="I10" s="35"/>
      <c r="J10" s="15"/>
      <c r="K10" s="15"/>
      <c r="L10" s="15"/>
      <c r="M10" s="7">
        <f t="shared" ref="M10:M18" si="0">(D10+F10+H10)-(J10+K10+L10)</f>
        <v>2</v>
      </c>
      <c r="N10" s="46"/>
    </row>
    <row r="11" spans="1:15" x14ac:dyDescent="0.25">
      <c r="A11" s="16">
        <v>3</v>
      </c>
      <c r="B11" s="26" t="s">
        <v>142</v>
      </c>
      <c r="C11" s="26"/>
      <c r="D11" s="34">
        <f>[5]ek.3!D11</f>
        <v>5</v>
      </c>
      <c r="E11" s="35"/>
      <c r="F11" s="34">
        <f>[5]ek.3!F11</f>
        <v>2</v>
      </c>
      <c r="G11" s="35"/>
      <c r="H11" s="34">
        <f>[5]ek.3!H11</f>
        <v>1</v>
      </c>
      <c r="I11" s="35"/>
      <c r="J11" s="15"/>
      <c r="K11" s="15"/>
      <c r="L11" s="15"/>
      <c r="M11" s="7">
        <f t="shared" si="0"/>
        <v>8</v>
      </c>
      <c r="N11" s="46"/>
    </row>
    <row r="12" spans="1:15" x14ac:dyDescent="0.25">
      <c r="A12" s="16">
        <v>4</v>
      </c>
      <c r="B12" s="26" t="s">
        <v>143</v>
      </c>
      <c r="C12" s="26"/>
      <c r="D12" s="34">
        <f>[5]ek.3!D12</f>
        <v>1</v>
      </c>
      <c r="E12" s="35"/>
      <c r="F12" s="34">
        <f>[5]ek.3!F12</f>
        <v>0</v>
      </c>
      <c r="G12" s="35"/>
      <c r="H12" s="34">
        <f>[5]ek.3!H12</f>
        <v>3</v>
      </c>
      <c r="I12" s="35"/>
      <c r="J12" s="15"/>
      <c r="K12" s="15"/>
      <c r="L12" s="15"/>
      <c r="M12" s="7">
        <f t="shared" si="0"/>
        <v>4</v>
      </c>
      <c r="N12" s="46"/>
    </row>
    <row r="13" spans="1:15" x14ac:dyDescent="0.25">
      <c r="A13" s="16">
        <v>5</v>
      </c>
      <c r="B13" s="26" t="s">
        <v>144</v>
      </c>
      <c r="C13" s="26"/>
      <c r="D13" s="34">
        <f>[5]ek.3!D13</f>
        <v>1</v>
      </c>
      <c r="E13" s="35"/>
      <c r="F13" s="34">
        <f>[5]ek.3!F13</f>
        <v>0</v>
      </c>
      <c r="G13" s="35"/>
      <c r="H13" s="34">
        <f>[5]ek.3!H13</f>
        <v>0</v>
      </c>
      <c r="I13" s="35"/>
      <c r="J13" s="15"/>
      <c r="K13" s="15"/>
      <c r="L13" s="15"/>
      <c r="M13" s="7">
        <f t="shared" si="0"/>
        <v>1</v>
      </c>
      <c r="N13" s="46"/>
    </row>
    <row r="14" spans="1:15" x14ac:dyDescent="0.25">
      <c r="A14" s="16">
        <v>6</v>
      </c>
      <c r="B14" s="26" t="s">
        <v>145</v>
      </c>
      <c r="C14" s="26"/>
      <c r="D14" s="34">
        <f>[5]ek.3!D14</f>
        <v>2</v>
      </c>
      <c r="E14" s="35"/>
      <c r="F14" s="34">
        <f>[5]ek.3!F14</f>
        <v>2</v>
      </c>
      <c r="G14" s="35"/>
      <c r="H14" s="34">
        <f>[5]ek.3!H14</f>
        <v>0</v>
      </c>
      <c r="I14" s="35"/>
      <c r="J14" s="15"/>
      <c r="K14" s="15"/>
      <c r="L14" s="15"/>
      <c r="M14" s="7">
        <f t="shared" si="0"/>
        <v>4</v>
      </c>
      <c r="N14" s="46"/>
    </row>
    <row r="15" spans="1:15" x14ac:dyDescent="0.25">
      <c r="A15" s="16">
        <v>7</v>
      </c>
      <c r="B15" s="26" t="s">
        <v>146</v>
      </c>
      <c r="C15" s="26"/>
      <c r="D15" s="34">
        <f>[5]ek.3!D15</f>
        <v>4</v>
      </c>
      <c r="E15" s="35"/>
      <c r="F15" s="34">
        <f>[5]ek.3!F15</f>
        <v>1</v>
      </c>
      <c r="G15" s="35"/>
      <c r="H15" s="34">
        <f>[5]ek.3!H15</f>
        <v>1</v>
      </c>
      <c r="I15" s="35"/>
      <c r="J15" s="15"/>
      <c r="K15" s="15"/>
      <c r="L15" s="15"/>
      <c r="M15" s="7">
        <f t="shared" si="0"/>
        <v>6</v>
      </c>
      <c r="N15" s="46"/>
    </row>
    <row r="16" spans="1:15" x14ac:dyDescent="0.25">
      <c r="A16" s="16">
        <v>8</v>
      </c>
      <c r="B16" s="26" t="s">
        <v>147</v>
      </c>
      <c r="C16" s="26"/>
      <c r="D16" s="34">
        <f>[5]ek.3!D16</f>
        <v>0</v>
      </c>
      <c r="E16" s="35"/>
      <c r="F16" s="34">
        <f>[5]ek.3!F16</f>
        <v>0</v>
      </c>
      <c r="G16" s="35"/>
      <c r="H16" s="34">
        <f>[5]ek.3!H16</f>
        <v>2</v>
      </c>
      <c r="I16" s="35"/>
      <c r="J16" s="15"/>
      <c r="K16" s="15"/>
      <c r="L16" s="15"/>
      <c r="M16" s="7">
        <f t="shared" si="0"/>
        <v>2</v>
      </c>
      <c r="N16" s="46"/>
    </row>
    <row r="17" spans="1:14" x14ac:dyDescent="0.25">
      <c r="A17" s="16">
        <v>9</v>
      </c>
      <c r="B17" s="26" t="s">
        <v>148</v>
      </c>
      <c r="C17" s="26"/>
      <c r="D17" s="34">
        <f>[5]ek.3!D17</f>
        <v>9</v>
      </c>
      <c r="E17" s="35"/>
      <c r="F17" s="34">
        <f>[5]ek.3!F17</f>
        <v>7</v>
      </c>
      <c r="G17" s="35"/>
      <c r="H17" s="34">
        <f>[5]ek.3!H17</f>
        <v>4</v>
      </c>
      <c r="I17" s="35"/>
      <c r="J17" s="15"/>
      <c r="K17" s="15"/>
      <c r="L17" s="15"/>
      <c r="M17" s="7">
        <f t="shared" si="0"/>
        <v>20</v>
      </c>
      <c r="N17" s="46"/>
    </row>
    <row r="18" spans="1:14" x14ac:dyDescent="0.25">
      <c r="A18" s="16">
        <v>10</v>
      </c>
      <c r="B18" s="26" t="s">
        <v>149</v>
      </c>
      <c r="C18" s="26"/>
      <c r="D18" s="34">
        <f>[5]ek.3!D18</f>
        <v>2</v>
      </c>
      <c r="E18" s="35"/>
      <c r="F18" s="34">
        <f>[5]ek.3!F18</f>
        <v>1</v>
      </c>
      <c r="G18" s="35"/>
      <c r="H18" s="34">
        <f>[5]ek.3!H18</f>
        <v>1</v>
      </c>
      <c r="I18" s="35"/>
      <c r="J18" s="15"/>
      <c r="K18" s="15"/>
      <c r="L18" s="15"/>
      <c r="M18" s="7">
        <f t="shared" si="0"/>
        <v>4</v>
      </c>
      <c r="N18" s="46"/>
    </row>
    <row r="19" spans="1:14" x14ac:dyDescent="0.25">
      <c r="A19" s="31" t="s">
        <v>9</v>
      </c>
      <c r="B19" s="32"/>
      <c r="C19" s="33"/>
      <c r="D19" s="30">
        <f>SUM(D9:D18)</f>
        <v>25</v>
      </c>
      <c r="E19" s="30"/>
      <c r="F19" s="30">
        <f>SUM(F9:F18)</f>
        <v>15</v>
      </c>
      <c r="G19" s="30"/>
      <c r="H19" s="30">
        <f>SUM(H9:H18)</f>
        <v>12</v>
      </c>
      <c r="I19" s="30"/>
      <c r="J19" s="14">
        <f>SUM(J9:J18)</f>
        <v>0</v>
      </c>
      <c r="K19" s="14">
        <f>SUM(K9:K18)</f>
        <v>0</v>
      </c>
      <c r="L19" s="14">
        <f>SUM(L9:L18)</f>
        <v>0</v>
      </c>
      <c r="M19" s="14">
        <f>SUM(M9:M18)</f>
        <v>52</v>
      </c>
    </row>
    <row r="21" spans="1:14" x14ac:dyDescent="0.25">
      <c r="B21" s="12" t="s">
        <v>67</v>
      </c>
      <c r="C21" s="12"/>
      <c r="D21" s="12"/>
      <c r="E21" s="12"/>
      <c r="F21" s="12"/>
      <c r="G21" s="12"/>
      <c r="H21" s="12"/>
      <c r="I21" s="12"/>
    </row>
    <row r="22" spans="1:14" x14ac:dyDescent="0.25">
      <c r="B22" s="12" t="s">
        <v>68</v>
      </c>
      <c r="C22" s="12"/>
      <c r="D22" s="12"/>
      <c r="E22" s="12"/>
      <c r="F22" s="12"/>
      <c r="G22" s="12"/>
      <c r="H22" s="12"/>
      <c r="I22" s="12"/>
    </row>
  </sheetData>
  <autoFilter ref="A7:I19">
    <filterColumn colId="1" showButton="0"/>
    <filterColumn colId="3" showButton="0"/>
    <filterColumn colId="5" showButton="0"/>
    <filterColumn colId="7" showButton="0"/>
  </autoFilter>
  <mergeCells count="61">
    <mergeCell ref="B1:I1"/>
    <mergeCell ref="A2:M2"/>
    <mergeCell ref="B3:C3"/>
    <mergeCell ref="D3:F3"/>
    <mergeCell ref="B4:C4"/>
    <mergeCell ref="D4:F4"/>
    <mergeCell ref="A7:A8"/>
    <mergeCell ref="B7:C8"/>
    <mergeCell ref="D7:I7"/>
    <mergeCell ref="J7:M7"/>
    <mergeCell ref="N7:N18"/>
    <mergeCell ref="B10:C10"/>
    <mergeCell ref="D10:E10"/>
    <mergeCell ref="F10:G10"/>
    <mergeCell ref="H10:I10"/>
    <mergeCell ref="H8:I8"/>
    <mergeCell ref="B9:C9"/>
    <mergeCell ref="D9:E9"/>
    <mergeCell ref="F9:G9"/>
    <mergeCell ref="H9:I9"/>
    <mergeCell ref="B11:C11"/>
    <mergeCell ref="D11:E11"/>
    <mergeCell ref="B5:C5"/>
    <mergeCell ref="D5:F5"/>
    <mergeCell ref="H5:O5"/>
    <mergeCell ref="B6:C6"/>
    <mergeCell ref="D6:F6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A19:C19"/>
    <mergeCell ref="D19:E19"/>
    <mergeCell ref="F19:G19"/>
    <mergeCell ref="H19:I19"/>
    <mergeCell ref="B17:C17"/>
    <mergeCell ref="D17:E17"/>
    <mergeCell ref="F17:G17"/>
    <mergeCell ref="H17:I17"/>
    <mergeCell ref="B18:C18"/>
    <mergeCell ref="D18:E18"/>
    <mergeCell ref="F18:G18"/>
    <mergeCell ref="H18:I18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7"/>
  <sheetViews>
    <sheetView topLeftCell="A4" workbookViewId="0">
      <selection activeCell="J9" sqref="J9"/>
    </sheetView>
  </sheetViews>
  <sheetFormatPr defaultRowHeight="15" x14ac:dyDescent="0.25"/>
  <cols>
    <col min="1" max="1" width="6.28515625" customWidth="1"/>
    <col min="3" max="3" width="27" customWidth="1"/>
    <col min="5" max="5" width="6.5703125" hidden="1" customWidth="1"/>
    <col min="6" max="6" width="8.140625" customWidth="1"/>
    <col min="7" max="7" width="3.7109375" hidden="1" customWidth="1"/>
    <col min="8" max="8" width="9.140625" customWidth="1"/>
    <col min="9" max="9" width="6" customWidth="1"/>
    <col min="10" max="10" width="8.5703125" customWidth="1"/>
    <col min="11" max="12" width="7.85546875" customWidth="1"/>
    <col min="13" max="13" width="9.140625" customWidth="1"/>
    <col min="14" max="14" width="22.5703125" customWidth="1"/>
  </cols>
  <sheetData>
    <row r="1" spans="1:15" ht="28.5" x14ac:dyDescent="0.45">
      <c r="B1" s="37" t="s">
        <v>8</v>
      </c>
      <c r="C1" s="37"/>
      <c r="D1" s="37"/>
      <c r="E1" s="37"/>
      <c r="F1" s="37"/>
      <c r="G1" s="37"/>
      <c r="H1" s="37"/>
      <c r="I1" s="37"/>
      <c r="J1" s="17"/>
      <c r="K1" s="17"/>
      <c r="L1" s="17"/>
    </row>
    <row r="2" spans="1:15" ht="21" x14ac:dyDescent="0.35">
      <c r="A2" s="41" t="s">
        <v>66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5" x14ac:dyDescent="0.25">
      <c r="B3" s="38"/>
      <c r="C3" s="38"/>
      <c r="D3" s="39"/>
      <c r="E3" s="39"/>
      <c r="F3" s="39"/>
    </row>
    <row r="4" spans="1:15" x14ac:dyDescent="0.25">
      <c r="B4" s="38" t="s">
        <v>7</v>
      </c>
      <c r="C4" s="38"/>
      <c r="D4" s="40" t="s">
        <v>71</v>
      </c>
      <c r="E4" s="40"/>
      <c r="F4" s="40"/>
      <c r="H4" s="18" t="s">
        <v>6</v>
      </c>
      <c r="I4" s="18"/>
      <c r="J4" s="18"/>
      <c r="K4" s="18"/>
      <c r="L4" s="18"/>
      <c r="M4" s="18"/>
      <c r="N4" s="18"/>
    </row>
    <row r="5" spans="1:15" x14ac:dyDescent="0.25">
      <c r="B5" s="38"/>
      <c r="C5" s="38"/>
      <c r="D5" s="40"/>
      <c r="E5" s="40"/>
      <c r="F5" s="40"/>
      <c r="H5" s="45" t="s">
        <v>10</v>
      </c>
      <c r="I5" s="45"/>
      <c r="J5" s="45"/>
      <c r="K5" s="45"/>
      <c r="L5" s="45"/>
      <c r="M5" s="45"/>
      <c r="N5" s="45"/>
      <c r="O5" s="45"/>
    </row>
    <row r="6" spans="1:15" x14ac:dyDescent="0.25">
      <c r="B6" s="43" t="s">
        <v>0</v>
      </c>
      <c r="C6" s="43"/>
      <c r="D6" s="44">
        <f>(DATE(2017,5,23))</f>
        <v>42878</v>
      </c>
      <c r="E6" s="40"/>
      <c r="F6" s="40"/>
    </row>
    <row r="7" spans="1:15" x14ac:dyDescent="0.25">
      <c r="A7" s="47" t="s">
        <v>1</v>
      </c>
      <c r="B7" s="48" t="s">
        <v>2</v>
      </c>
      <c r="C7" s="48"/>
      <c r="D7" s="54" t="s">
        <v>65</v>
      </c>
      <c r="E7" s="55"/>
      <c r="F7" s="55"/>
      <c r="G7" s="55"/>
      <c r="H7" s="55"/>
      <c r="I7" s="56"/>
      <c r="J7" s="47" t="s">
        <v>64</v>
      </c>
      <c r="K7" s="47"/>
      <c r="L7" s="47"/>
      <c r="M7" s="47"/>
      <c r="N7" s="46"/>
    </row>
    <row r="8" spans="1:15" x14ac:dyDescent="0.25">
      <c r="A8" s="47"/>
      <c r="B8" s="48"/>
      <c r="C8" s="48"/>
      <c r="D8" s="8" t="s">
        <v>3</v>
      </c>
      <c r="E8" s="9"/>
      <c r="F8" s="10" t="s">
        <v>4</v>
      </c>
      <c r="G8" s="10"/>
      <c r="H8" s="47" t="s">
        <v>5</v>
      </c>
      <c r="I8" s="47"/>
      <c r="J8" s="13" t="s">
        <v>3</v>
      </c>
      <c r="K8" s="13" t="s">
        <v>4</v>
      </c>
      <c r="L8" s="13" t="s">
        <v>62</v>
      </c>
      <c r="M8" s="13" t="s">
        <v>63</v>
      </c>
      <c r="N8" s="46"/>
    </row>
    <row r="9" spans="1:15" x14ac:dyDescent="0.25">
      <c r="A9" s="16">
        <v>1</v>
      </c>
      <c r="B9" s="52" t="str">
        <f>[1]Sayfa1!B5</f>
        <v>MEHMET AKİF ERSOY İLKOKULU</v>
      </c>
      <c r="C9" s="53"/>
      <c r="D9" s="19"/>
      <c r="E9" s="19">
        <v>1</v>
      </c>
      <c r="F9" s="19"/>
      <c r="G9" s="19"/>
      <c r="H9" s="19">
        <v>1</v>
      </c>
      <c r="I9" s="19"/>
      <c r="J9" s="15">
        <v>1</v>
      </c>
      <c r="K9" s="15"/>
      <c r="L9" s="15"/>
      <c r="M9" s="7">
        <f>(D9+F9+H9)-(J9+K9+L9)</f>
        <v>0</v>
      </c>
      <c r="N9" s="46"/>
    </row>
    <row r="10" spans="1:15" x14ac:dyDescent="0.25">
      <c r="A10" s="16">
        <v>2</v>
      </c>
      <c r="B10" s="52" t="str">
        <f>[1]Sayfa1!B6</f>
        <v>MEHMET AKİF ERSOY İLKOKULU</v>
      </c>
      <c r="C10" s="53"/>
      <c r="D10" s="19"/>
      <c r="E10" s="19">
        <v>1</v>
      </c>
      <c r="F10" s="19"/>
      <c r="G10" s="19"/>
      <c r="H10" s="19">
        <v>1</v>
      </c>
      <c r="I10" s="19"/>
      <c r="J10" s="15"/>
      <c r="K10" s="15"/>
      <c r="L10" s="15"/>
      <c r="M10" s="7">
        <f t="shared" ref="M10:M43" si="0">(D10+F10+H10)-(J10+K10+L10)</f>
        <v>1</v>
      </c>
      <c r="N10" s="46"/>
    </row>
    <row r="11" spans="1:15" x14ac:dyDescent="0.25">
      <c r="A11" s="16">
        <v>3</v>
      </c>
      <c r="B11" s="52" t="str">
        <f>[1]Sayfa1!B7</f>
        <v>YALIM İLKOKULU</v>
      </c>
      <c r="C11" s="53"/>
      <c r="D11" s="19">
        <v>1</v>
      </c>
      <c r="E11" s="19"/>
      <c r="F11" s="19"/>
      <c r="G11" s="19">
        <v>1</v>
      </c>
      <c r="H11" s="19"/>
      <c r="I11" s="19"/>
      <c r="J11" s="15"/>
      <c r="K11" s="15"/>
      <c r="L11" s="15"/>
      <c r="M11" s="7">
        <f t="shared" si="0"/>
        <v>1</v>
      </c>
      <c r="N11" s="46"/>
    </row>
    <row r="12" spans="1:15" x14ac:dyDescent="0.25">
      <c r="A12" s="16">
        <v>4</v>
      </c>
      <c r="B12" s="52" t="str">
        <f>[1]Sayfa1!B8</f>
        <v>ERYERİ İLKOKULU</v>
      </c>
      <c r="C12" s="53"/>
      <c r="D12" s="19">
        <v>1</v>
      </c>
      <c r="E12" s="19"/>
      <c r="F12" s="19">
        <v>2</v>
      </c>
      <c r="G12" s="19">
        <v>1</v>
      </c>
      <c r="H12" s="19"/>
      <c r="I12" s="19">
        <v>2</v>
      </c>
      <c r="J12" s="15"/>
      <c r="K12" s="15"/>
      <c r="L12" s="15"/>
      <c r="M12" s="7">
        <f t="shared" si="0"/>
        <v>3</v>
      </c>
      <c r="N12" s="46"/>
    </row>
    <row r="13" spans="1:15" x14ac:dyDescent="0.25">
      <c r="A13" s="16">
        <v>5</v>
      </c>
      <c r="B13" s="52" t="str">
        <f>[1]Sayfa1!B9</f>
        <v>GÜLSER ENVER TATLIDEDE İLKOKULU</v>
      </c>
      <c r="C13" s="53"/>
      <c r="D13" s="19">
        <v>2</v>
      </c>
      <c r="E13" s="19">
        <v>1</v>
      </c>
      <c r="F13" s="19"/>
      <c r="G13" s="19">
        <v>2</v>
      </c>
      <c r="H13" s="19">
        <v>1</v>
      </c>
      <c r="I13" s="19"/>
      <c r="J13" s="15"/>
      <c r="K13" s="15"/>
      <c r="L13" s="15"/>
      <c r="M13" s="7">
        <f t="shared" si="0"/>
        <v>3</v>
      </c>
      <c r="N13" s="46"/>
    </row>
    <row r="14" spans="1:15" x14ac:dyDescent="0.25">
      <c r="A14" s="16">
        <v>6</v>
      </c>
      <c r="B14" s="52" t="str">
        <f>[1]Sayfa1!B10</f>
        <v>ARTUKOĞLU İLKOKULU</v>
      </c>
      <c r="C14" s="53"/>
      <c r="D14" s="19">
        <v>1</v>
      </c>
      <c r="E14" s="19">
        <v>1</v>
      </c>
      <c r="F14" s="19">
        <v>1</v>
      </c>
      <c r="G14" s="19">
        <v>1</v>
      </c>
      <c r="H14" s="19">
        <v>1</v>
      </c>
      <c r="I14" s="19">
        <v>1</v>
      </c>
      <c r="J14" s="15"/>
      <c r="K14" s="15"/>
      <c r="L14" s="15"/>
      <c r="M14" s="7">
        <f t="shared" si="0"/>
        <v>3</v>
      </c>
      <c r="N14" s="46"/>
    </row>
    <row r="15" spans="1:15" x14ac:dyDescent="0.25">
      <c r="A15" s="16">
        <v>7</v>
      </c>
      <c r="B15" s="52" t="str">
        <f>[1]Sayfa1!B11</f>
        <v>ENSAR İLKOKULU</v>
      </c>
      <c r="C15" s="53"/>
      <c r="D15" s="19">
        <v>2</v>
      </c>
      <c r="E15" s="19">
        <v>1</v>
      </c>
      <c r="F15" s="19">
        <v>1</v>
      </c>
      <c r="G15" s="19">
        <v>2</v>
      </c>
      <c r="H15" s="19">
        <v>1</v>
      </c>
      <c r="I15" s="19">
        <v>1</v>
      </c>
      <c r="J15" s="15"/>
      <c r="K15" s="15"/>
      <c r="L15" s="15"/>
      <c r="M15" s="7">
        <f t="shared" si="0"/>
        <v>4</v>
      </c>
      <c r="N15" s="46"/>
    </row>
    <row r="16" spans="1:15" x14ac:dyDescent="0.25">
      <c r="A16" s="16">
        <v>8</v>
      </c>
      <c r="B16" s="52" t="str">
        <f>[1]Sayfa1!B12</f>
        <v>KABALA ŞAKİR NUHOĞLU İLKOKULU</v>
      </c>
      <c r="C16" s="53"/>
      <c r="D16" s="19">
        <v>2</v>
      </c>
      <c r="E16" s="19">
        <v>2</v>
      </c>
      <c r="F16" s="19">
        <v>2</v>
      </c>
      <c r="G16" s="19">
        <v>2</v>
      </c>
      <c r="H16" s="19">
        <v>2</v>
      </c>
      <c r="I16" s="19">
        <v>2</v>
      </c>
      <c r="J16" s="15"/>
      <c r="K16" s="15"/>
      <c r="L16" s="15"/>
      <c r="M16" s="7">
        <f t="shared" si="0"/>
        <v>6</v>
      </c>
      <c r="N16" s="46"/>
    </row>
    <row r="17" spans="1:14" x14ac:dyDescent="0.25">
      <c r="A17" s="16">
        <v>9</v>
      </c>
      <c r="B17" s="52" t="str">
        <f>[1]Sayfa1!B13</f>
        <v>AZİZE BOY İLKOKULU</v>
      </c>
      <c r="C17" s="53"/>
      <c r="D17" s="19">
        <v>9</v>
      </c>
      <c r="E17" s="19">
        <v>6</v>
      </c>
      <c r="F17" s="19">
        <v>7</v>
      </c>
      <c r="G17" s="19">
        <v>9</v>
      </c>
      <c r="H17" s="19">
        <v>6</v>
      </c>
      <c r="I17" s="19">
        <v>7</v>
      </c>
      <c r="J17" s="15"/>
      <c r="K17" s="15"/>
      <c r="L17" s="15"/>
      <c r="M17" s="7">
        <f t="shared" si="0"/>
        <v>22</v>
      </c>
      <c r="N17" s="46"/>
    </row>
    <row r="18" spans="1:14" x14ac:dyDescent="0.25">
      <c r="A18" s="16">
        <v>10</v>
      </c>
      <c r="B18" s="52" t="str">
        <f>[1]Sayfa1!B14</f>
        <v>ANAFARTALAR İLKOKULU</v>
      </c>
      <c r="C18" s="53"/>
      <c r="D18" s="19">
        <v>1</v>
      </c>
      <c r="E18" s="19"/>
      <c r="F18" s="19">
        <v>1</v>
      </c>
      <c r="G18" s="19">
        <v>1</v>
      </c>
      <c r="H18" s="19"/>
      <c r="I18" s="19">
        <v>1</v>
      </c>
      <c r="J18" s="15"/>
      <c r="K18" s="15"/>
      <c r="L18" s="15"/>
      <c r="M18" s="7">
        <f t="shared" si="0"/>
        <v>2</v>
      </c>
      <c r="N18" s="46"/>
    </row>
    <row r="19" spans="1:14" x14ac:dyDescent="0.25">
      <c r="A19" s="16">
        <v>11</v>
      </c>
      <c r="B19" s="52" t="str">
        <f>[1]Sayfa1!B15</f>
        <v>SULTANKÖY İLKOKULU</v>
      </c>
      <c r="C19" s="53"/>
      <c r="D19" s="19">
        <v>6</v>
      </c>
      <c r="E19" s="19">
        <v>5</v>
      </c>
      <c r="F19" s="19">
        <v>9</v>
      </c>
      <c r="G19" s="19">
        <v>6</v>
      </c>
      <c r="H19" s="19">
        <v>5</v>
      </c>
      <c r="I19" s="19">
        <v>9</v>
      </c>
      <c r="J19" s="15"/>
      <c r="K19" s="15"/>
      <c r="L19" s="15"/>
      <c r="M19" s="7">
        <f t="shared" si="0"/>
        <v>20</v>
      </c>
      <c r="N19" s="46"/>
    </row>
    <row r="20" spans="1:14" x14ac:dyDescent="0.25">
      <c r="A20" s="16">
        <v>12</v>
      </c>
      <c r="B20" s="52" t="str">
        <f>[1]Sayfa1!B16</f>
        <v>ÇAĞLAR İLKOKULU</v>
      </c>
      <c r="C20" s="53"/>
      <c r="D20" s="19">
        <v>1</v>
      </c>
      <c r="E20" s="19">
        <v>3</v>
      </c>
      <c r="F20" s="19">
        <v>3</v>
      </c>
      <c r="G20" s="19">
        <v>1</v>
      </c>
      <c r="H20" s="19">
        <v>3</v>
      </c>
      <c r="I20" s="19">
        <v>3</v>
      </c>
      <c r="J20" s="15"/>
      <c r="K20" s="15"/>
      <c r="L20" s="15"/>
      <c r="M20" s="7">
        <f t="shared" si="0"/>
        <v>7</v>
      </c>
      <c r="N20" s="46"/>
    </row>
    <row r="21" spans="1:14" x14ac:dyDescent="0.25">
      <c r="A21" s="16">
        <v>13</v>
      </c>
      <c r="B21" s="52" t="str">
        <f>[1]Sayfa1!B17</f>
        <v>AKINCI İLKOKULU</v>
      </c>
      <c r="C21" s="53"/>
      <c r="D21" s="19">
        <v>1</v>
      </c>
      <c r="E21" s="19">
        <v>2</v>
      </c>
      <c r="F21" s="19"/>
      <c r="G21" s="19">
        <v>1</v>
      </c>
      <c r="H21" s="19">
        <v>2</v>
      </c>
      <c r="I21" s="19"/>
      <c r="J21" s="15"/>
      <c r="K21" s="15"/>
      <c r="L21" s="15"/>
      <c r="M21" s="7">
        <f t="shared" si="0"/>
        <v>3</v>
      </c>
      <c r="N21" s="46"/>
    </row>
    <row r="22" spans="1:14" x14ac:dyDescent="0.25">
      <c r="A22" s="16">
        <v>14</v>
      </c>
      <c r="B22" s="52" t="str">
        <f>[1]Sayfa1!B18</f>
        <v>YAYLACIK İLKOKULU</v>
      </c>
      <c r="C22" s="53"/>
      <c r="D22" s="19">
        <v>2</v>
      </c>
      <c r="E22" s="19">
        <v>3</v>
      </c>
      <c r="F22" s="19">
        <v>2</v>
      </c>
      <c r="G22" s="19">
        <v>2</v>
      </c>
      <c r="H22" s="19">
        <v>3</v>
      </c>
      <c r="I22" s="19">
        <v>2</v>
      </c>
      <c r="J22" s="15"/>
      <c r="K22" s="15"/>
      <c r="L22" s="15"/>
      <c r="M22" s="7">
        <f t="shared" si="0"/>
        <v>7</v>
      </c>
      <c r="N22" s="46"/>
    </row>
    <row r="23" spans="1:14" x14ac:dyDescent="0.25">
      <c r="A23" s="16">
        <v>15</v>
      </c>
      <c r="B23" s="52" t="str">
        <f>[1]Sayfa1!B19</f>
        <v>BOZTEPE İLKOKULU</v>
      </c>
      <c r="C23" s="53"/>
      <c r="D23" s="19">
        <v>2</v>
      </c>
      <c r="E23" s="19">
        <v>1</v>
      </c>
      <c r="F23" s="19"/>
      <c r="G23" s="19">
        <v>2</v>
      </c>
      <c r="H23" s="19">
        <v>1</v>
      </c>
      <c r="I23" s="19"/>
      <c r="J23" s="15"/>
      <c r="K23" s="15"/>
      <c r="L23" s="15"/>
      <c r="M23" s="7">
        <f t="shared" si="0"/>
        <v>3</v>
      </c>
      <c r="N23" s="46"/>
    </row>
    <row r="24" spans="1:14" x14ac:dyDescent="0.25">
      <c r="A24" s="16">
        <v>16</v>
      </c>
      <c r="B24" s="52" t="str">
        <f>[1]Sayfa1!B20</f>
        <v>BAĞLICA İLKOKULU</v>
      </c>
      <c r="C24" s="53"/>
      <c r="D24" s="19">
        <v>1</v>
      </c>
      <c r="E24" s="19">
        <v>1</v>
      </c>
      <c r="F24" s="19">
        <v>4</v>
      </c>
      <c r="G24" s="19">
        <v>1</v>
      </c>
      <c r="H24" s="19">
        <v>1</v>
      </c>
      <c r="I24" s="19">
        <v>4</v>
      </c>
      <c r="J24" s="15"/>
      <c r="K24" s="15"/>
      <c r="L24" s="15"/>
      <c r="M24" s="7">
        <f t="shared" si="0"/>
        <v>6</v>
      </c>
      <c r="N24" s="46"/>
    </row>
    <row r="25" spans="1:14" x14ac:dyDescent="0.25">
      <c r="A25" s="16">
        <v>17</v>
      </c>
      <c r="B25" s="52" t="str">
        <f>[1]Sayfa1!B21</f>
        <v>CEVİZLİK İLKOKULU</v>
      </c>
      <c r="C25" s="53"/>
      <c r="D25" s="19"/>
      <c r="E25" s="19">
        <v>1</v>
      </c>
      <c r="F25" s="19">
        <v>1</v>
      </c>
      <c r="G25" s="19"/>
      <c r="H25" s="19">
        <v>1</v>
      </c>
      <c r="I25" s="19">
        <v>1</v>
      </c>
      <c r="J25" s="15"/>
      <c r="K25" s="15"/>
      <c r="L25" s="15"/>
      <c r="M25" s="7">
        <f t="shared" si="0"/>
        <v>2</v>
      </c>
      <c r="N25" s="46"/>
    </row>
    <row r="26" spans="1:14" x14ac:dyDescent="0.25">
      <c r="A26" s="16">
        <v>18</v>
      </c>
      <c r="B26" s="52" t="str">
        <f>[1]Sayfa1!B22</f>
        <v>ABDULHAMİT İNCİOĞLU İLKOKULU</v>
      </c>
      <c r="C26" s="53"/>
      <c r="D26" s="19">
        <v>8</v>
      </c>
      <c r="E26" s="19">
        <v>4</v>
      </c>
      <c r="F26" s="19">
        <v>5</v>
      </c>
      <c r="G26" s="19">
        <v>8</v>
      </c>
      <c r="H26" s="19">
        <v>4</v>
      </c>
      <c r="I26" s="19">
        <v>5</v>
      </c>
      <c r="J26" s="15"/>
      <c r="K26" s="15"/>
      <c r="L26" s="15"/>
      <c r="M26" s="7">
        <f t="shared" si="0"/>
        <v>17</v>
      </c>
      <c r="N26" s="46"/>
    </row>
    <row r="27" spans="1:14" x14ac:dyDescent="0.25">
      <c r="A27" s="16">
        <v>19</v>
      </c>
      <c r="B27" s="52" t="str">
        <f>[1]Sayfa1!B23</f>
        <v xml:space="preserve"> SAKARYA AYCAN ÇALTEKİN İLKOKULU</v>
      </c>
      <c r="C27" s="53"/>
      <c r="D27" s="19"/>
      <c r="E27" s="19"/>
      <c r="F27" s="19">
        <v>2</v>
      </c>
      <c r="G27" s="19"/>
      <c r="H27" s="19"/>
      <c r="I27" s="19">
        <v>2</v>
      </c>
      <c r="J27" s="15"/>
      <c r="K27" s="15"/>
      <c r="L27" s="15"/>
      <c r="M27" s="7">
        <f t="shared" si="0"/>
        <v>2</v>
      </c>
      <c r="N27" s="46"/>
    </row>
    <row r="28" spans="1:14" x14ac:dyDescent="0.25">
      <c r="A28" s="16">
        <v>20</v>
      </c>
      <c r="B28" s="52" t="str">
        <f>[1]Sayfa1!B24</f>
        <v>ARAN ORTA VE İLKOKULU</v>
      </c>
      <c r="C28" s="53"/>
      <c r="D28" s="19">
        <v>2</v>
      </c>
      <c r="E28" s="19">
        <v>2</v>
      </c>
      <c r="F28" s="19">
        <v>3</v>
      </c>
      <c r="G28" s="19">
        <v>2</v>
      </c>
      <c r="H28" s="19">
        <v>2</v>
      </c>
      <c r="I28" s="19">
        <v>3</v>
      </c>
      <c r="J28" s="15"/>
      <c r="K28" s="15"/>
      <c r="L28" s="15"/>
      <c r="M28" s="7">
        <f t="shared" si="0"/>
        <v>7</v>
      </c>
      <c r="N28" s="46"/>
    </row>
    <row r="29" spans="1:14" x14ac:dyDescent="0.25">
      <c r="A29" s="16">
        <v>21</v>
      </c>
      <c r="B29" s="28" t="str">
        <f>[1]Sayfa1!B25</f>
        <v xml:space="preserve"> ZİNCİRİYE İLKOKULU</v>
      </c>
      <c r="C29" s="29"/>
      <c r="D29" s="19"/>
      <c r="E29" s="19">
        <v>1</v>
      </c>
      <c r="F29" s="19">
        <v>1</v>
      </c>
      <c r="G29" s="19"/>
      <c r="H29" s="19">
        <v>1</v>
      </c>
      <c r="I29" s="19">
        <v>1</v>
      </c>
      <c r="J29" s="15"/>
      <c r="K29" s="15"/>
      <c r="L29" s="15"/>
      <c r="M29" s="7">
        <f t="shared" si="0"/>
        <v>2</v>
      </c>
      <c r="N29" s="46"/>
    </row>
    <row r="30" spans="1:14" x14ac:dyDescent="0.25">
      <c r="A30" s="16">
        <v>22</v>
      </c>
      <c r="B30" s="28" t="str">
        <f>[1]Sayfa1!B26</f>
        <v>KABALA ATATÜRK İLKOKULU</v>
      </c>
      <c r="C30" s="29"/>
      <c r="D30" s="19">
        <v>3</v>
      </c>
      <c r="E30" s="19">
        <v>2</v>
      </c>
      <c r="F30" s="19">
        <v>6</v>
      </c>
      <c r="G30" s="19">
        <v>3</v>
      </c>
      <c r="H30" s="19">
        <v>2</v>
      </c>
      <c r="I30" s="19">
        <v>6</v>
      </c>
      <c r="J30" s="15"/>
      <c r="K30" s="15"/>
      <c r="L30" s="15"/>
      <c r="M30" s="7">
        <f t="shared" si="0"/>
        <v>11</v>
      </c>
      <c r="N30" s="46"/>
    </row>
    <row r="31" spans="1:14" x14ac:dyDescent="0.25">
      <c r="A31" s="16">
        <v>23</v>
      </c>
      <c r="B31" s="28" t="str">
        <f>[1]Sayfa1!B27</f>
        <v>ORTAKÖY ATATÜRK İLKOKULU</v>
      </c>
      <c r="C31" s="29"/>
      <c r="D31" s="19">
        <v>13</v>
      </c>
      <c r="E31" s="19">
        <v>5</v>
      </c>
      <c r="F31" s="19">
        <v>5</v>
      </c>
      <c r="G31" s="19">
        <v>13</v>
      </c>
      <c r="H31" s="19">
        <v>5</v>
      </c>
      <c r="I31" s="19">
        <v>5</v>
      </c>
      <c r="J31" s="15"/>
      <c r="K31" s="15"/>
      <c r="L31" s="15"/>
      <c r="M31" s="7">
        <f t="shared" si="0"/>
        <v>23</v>
      </c>
      <c r="N31" s="46"/>
    </row>
    <row r="32" spans="1:14" x14ac:dyDescent="0.25">
      <c r="A32" s="16">
        <v>24</v>
      </c>
      <c r="B32" s="28" t="str">
        <f>[1]Sayfa1!B28</f>
        <v xml:space="preserve"> EBULULA İLKOKULU</v>
      </c>
      <c r="C32" s="29"/>
      <c r="D32" s="19">
        <v>1</v>
      </c>
      <c r="E32" s="19">
        <v>3</v>
      </c>
      <c r="F32" s="19">
        <v>4</v>
      </c>
      <c r="G32" s="19">
        <v>1</v>
      </c>
      <c r="H32" s="19">
        <v>3</v>
      </c>
      <c r="I32" s="19">
        <v>4</v>
      </c>
      <c r="J32" s="15"/>
      <c r="K32" s="15"/>
      <c r="L32" s="15"/>
      <c r="M32" s="7">
        <f t="shared" si="0"/>
        <v>8</v>
      </c>
      <c r="N32" s="46"/>
    </row>
    <row r="33" spans="1:14" x14ac:dyDescent="0.25">
      <c r="A33" s="16">
        <v>25</v>
      </c>
      <c r="B33" s="28" t="str">
        <f>[1]Sayfa1!B29</f>
        <v xml:space="preserve">NOTER CEVDET ALTUN İLKOKULU </v>
      </c>
      <c r="C33" s="29"/>
      <c r="D33" s="19">
        <v>2</v>
      </c>
      <c r="E33" s="19"/>
      <c r="F33" s="19"/>
      <c r="G33" s="19">
        <v>2</v>
      </c>
      <c r="H33" s="19"/>
      <c r="I33" s="19"/>
      <c r="J33" s="15"/>
      <c r="K33" s="15"/>
      <c r="L33" s="15"/>
      <c r="M33" s="7">
        <f t="shared" si="0"/>
        <v>2</v>
      </c>
      <c r="N33" s="46"/>
    </row>
    <row r="34" spans="1:14" x14ac:dyDescent="0.25">
      <c r="A34" s="16">
        <v>26</v>
      </c>
      <c r="B34" s="28" t="str">
        <f>[1]Sayfa1!B30</f>
        <v>KOCATEPE İLKOKULU</v>
      </c>
      <c r="C34" s="29"/>
      <c r="D34" s="19">
        <v>2</v>
      </c>
      <c r="E34" s="19"/>
      <c r="F34" s="19">
        <v>1</v>
      </c>
      <c r="G34" s="19">
        <v>2</v>
      </c>
      <c r="H34" s="19"/>
      <c r="I34" s="19">
        <v>1</v>
      </c>
      <c r="J34" s="15"/>
      <c r="K34" s="15"/>
      <c r="L34" s="15"/>
      <c r="M34" s="7">
        <f t="shared" si="0"/>
        <v>3</v>
      </c>
      <c r="N34" s="46"/>
    </row>
    <row r="35" spans="1:14" x14ac:dyDescent="0.25">
      <c r="A35" s="16">
        <v>27</v>
      </c>
      <c r="B35" s="28" t="str">
        <f>[1]Sayfa1!B31</f>
        <v xml:space="preserve"> GAZİ BEHİYE NOHOĞLU İLKOKULU</v>
      </c>
      <c r="C35" s="29"/>
      <c r="D35" s="19">
        <v>3</v>
      </c>
      <c r="E35" s="19">
        <v>2</v>
      </c>
      <c r="F35" s="19"/>
      <c r="G35" s="19">
        <v>3</v>
      </c>
      <c r="H35" s="19">
        <v>2</v>
      </c>
      <c r="I35" s="19"/>
      <c r="J35" s="15"/>
      <c r="K35" s="15"/>
      <c r="L35" s="15"/>
      <c r="M35" s="7">
        <f t="shared" si="0"/>
        <v>5</v>
      </c>
      <c r="N35" s="46"/>
    </row>
    <row r="36" spans="1:14" x14ac:dyDescent="0.25">
      <c r="A36" s="16">
        <v>28</v>
      </c>
      <c r="B36" s="28" t="str">
        <f>[1]Sayfa1!B32</f>
        <v xml:space="preserve"> BOZTEPE MAHMUT CAN İMAM HATİP İLK ORTA OKULU</v>
      </c>
      <c r="C36" s="29"/>
      <c r="D36" s="19">
        <v>2</v>
      </c>
      <c r="E36" s="19">
        <v>1</v>
      </c>
      <c r="F36" s="19"/>
      <c r="G36" s="19">
        <v>2</v>
      </c>
      <c r="H36" s="19">
        <v>1</v>
      </c>
      <c r="I36" s="19"/>
      <c r="J36" s="15"/>
      <c r="K36" s="15"/>
      <c r="L36" s="15"/>
      <c r="M36" s="7">
        <f t="shared" si="0"/>
        <v>3</v>
      </c>
      <c r="N36" s="46"/>
    </row>
    <row r="37" spans="1:14" x14ac:dyDescent="0.25">
      <c r="A37" s="16">
        <v>29</v>
      </c>
      <c r="B37" s="28" t="str">
        <f>[1]Sayfa1!B33</f>
        <v>YAYLI İLKOKULU</v>
      </c>
      <c r="C37" s="29"/>
      <c r="D37" s="19">
        <v>6</v>
      </c>
      <c r="E37" s="19">
        <v>3</v>
      </c>
      <c r="F37" s="19"/>
      <c r="G37" s="19">
        <v>6</v>
      </c>
      <c r="H37" s="19">
        <v>3</v>
      </c>
      <c r="I37" s="19"/>
      <c r="J37" s="15"/>
      <c r="K37" s="15"/>
      <c r="L37" s="15"/>
      <c r="M37" s="7">
        <f t="shared" si="0"/>
        <v>9</v>
      </c>
      <c r="N37" s="46"/>
    </row>
    <row r="38" spans="1:14" x14ac:dyDescent="0.25">
      <c r="A38" s="16">
        <v>30</v>
      </c>
      <c r="B38" s="28" t="str">
        <f>[1]Sayfa1!B34</f>
        <v>KABALA 100.YIL İLK ORTA OKULU</v>
      </c>
      <c r="C38" s="29"/>
      <c r="D38" s="19">
        <v>3</v>
      </c>
      <c r="E38" s="19">
        <v>1</v>
      </c>
      <c r="F38" s="19">
        <v>6</v>
      </c>
      <c r="G38" s="19">
        <v>3</v>
      </c>
      <c r="H38" s="19">
        <v>1</v>
      </c>
      <c r="I38" s="19">
        <v>6</v>
      </c>
      <c r="J38" s="15"/>
      <c r="K38" s="15"/>
      <c r="L38" s="15"/>
      <c r="M38" s="7">
        <f t="shared" si="0"/>
        <v>10</v>
      </c>
      <c r="N38" s="46"/>
    </row>
    <row r="39" spans="1:14" x14ac:dyDescent="0.25">
      <c r="A39" s="16">
        <v>31</v>
      </c>
      <c r="B39" s="28" t="str">
        <f>[1]Sayfa1!B35</f>
        <v>13 MART İLKOKULU</v>
      </c>
      <c r="C39" s="29"/>
      <c r="D39" s="19">
        <v>5</v>
      </c>
      <c r="E39" s="19"/>
      <c r="F39" s="19"/>
      <c r="G39" s="19">
        <v>5</v>
      </c>
      <c r="H39" s="19"/>
      <c r="I39" s="19"/>
      <c r="J39" s="15"/>
      <c r="K39" s="15"/>
      <c r="L39" s="15"/>
      <c r="M39" s="7">
        <f t="shared" si="0"/>
        <v>5</v>
      </c>
      <c r="N39" s="46"/>
    </row>
    <row r="40" spans="1:14" x14ac:dyDescent="0.25">
      <c r="A40" s="16">
        <v>32</v>
      </c>
      <c r="B40" s="28" t="str">
        <f>[1]Sayfa1!B36</f>
        <v>ABDULKADİR TUTAŞI İLKOKULU</v>
      </c>
      <c r="C40" s="29"/>
      <c r="D40" s="19">
        <v>5</v>
      </c>
      <c r="E40" s="19">
        <v>4</v>
      </c>
      <c r="F40" s="19">
        <v>1</v>
      </c>
      <c r="G40" s="19">
        <v>5</v>
      </c>
      <c r="H40" s="19">
        <v>4</v>
      </c>
      <c r="I40" s="19">
        <v>1</v>
      </c>
      <c r="J40" s="15"/>
      <c r="K40" s="15"/>
      <c r="L40" s="15"/>
      <c r="M40" s="7">
        <f t="shared" si="0"/>
        <v>10</v>
      </c>
      <c r="N40" s="46"/>
    </row>
    <row r="41" spans="1:14" x14ac:dyDescent="0.25">
      <c r="A41" s="16">
        <v>33</v>
      </c>
      <c r="B41" s="28" t="str">
        <f>[1]Sayfa1!B37</f>
        <v>GAZİPAŞA İLKOKULU</v>
      </c>
      <c r="C41" s="29"/>
      <c r="D41" s="19"/>
      <c r="E41" s="19">
        <v>1</v>
      </c>
      <c r="F41" s="19"/>
      <c r="G41" s="19"/>
      <c r="H41" s="19">
        <v>1</v>
      </c>
      <c r="I41" s="19"/>
      <c r="J41" s="15"/>
      <c r="K41" s="15"/>
      <c r="L41" s="15"/>
      <c r="M41" s="7">
        <f t="shared" si="0"/>
        <v>1</v>
      </c>
      <c r="N41" s="46"/>
    </row>
    <row r="42" spans="1:14" x14ac:dyDescent="0.25">
      <c r="A42" s="16">
        <v>34</v>
      </c>
      <c r="B42" s="28" t="str">
        <f>[1]Sayfa1!B38</f>
        <v>MARDİN TOKİ İLKOKULU</v>
      </c>
      <c r="C42" s="29"/>
      <c r="D42" s="19">
        <v>6</v>
      </c>
      <c r="E42" s="19">
        <v>3</v>
      </c>
      <c r="F42" s="19">
        <v>5</v>
      </c>
      <c r="G42" s="19">
        <v>6</v>
      </c>
      <c r="H42" s="19">
        <v>3</v>
      </c>
      <c r="I42" s="19">
        <v>5</v>
      </c>
      <c r="J42" s="15"/>
      <c r="K42" s="15"/>
      <c r="L42" s="15"/>
      <c r="M42" s="7">
        <f t="shared" si="0"/>
        <v>14</v>
      </c>
      <c r="N42" s="46"/>
    </row>
    <row r="43" spans="1:14" x14ac:dyDescent="0.25">
      <c r="A43" s="16">
        <v>35</v>
      </c>
      <c r="B43" s="28" t="str">
        <f>[1]Sayfa1!B39</f>
        <v>GÖKÇE İLKOKULU</v>
      </c>
      <c r="C43" s="29"/>
      <c r="D43" s="19">
        <v>23</v>
      </c>
      <c r="E43" s="19">
        <v>34</v>
      </c>
      <c r="F43" s="19">
        <v>46</v>
      </c>
      <c r="G43" s="19">
        <v>23</v>
      </c>
      <c r="H43" s="19">
        <v>34</v>
      </c>
      <c r="I43" s="19">
        <v>46</v>
      </c>
      <c r="J43" s="15"/>
      <c r="K43" s="15"/>
      <c r="L43" s="15"/>
      <c r="M43" s="7">
        <f t="shared" si="0"/>
        <v>103</v>
      </c>
      <c r="N43" s="46"/>
    </row>
    <row r="44" spans="1:14" x14ac:dyDescent="0.25">
      <c r="A44" s="31" t="s">
        <v>9</v>
      </c>
      <c r="B44" s="32"/>
      <c r="C44" s="33"/>
      <c r="D44" s="30">
        <f>SUM(D9:D43)</f>
        <v>116</v>
      </c>
      <c r="E44" s="30"/>
      <c r="F44" s="30">
        <f>SUM(F9:F43)</f>
        <v>118</v>
      </c>
      <c r="G44" s="30"/>
      <c r="H44" s="30">
        <f>SUM(H9:H43)</f>
        <v>95</v>
      </c>
      <c r="I44" s="30"/>
      <c r="J44" s="14">
        <f>SUM(J9:J43)</f>
        <v>1</v>
      </c>
      <c r="K44" s="14">
        <f>SUM(K9:K43)</f>
        <v>0</v>
      </c>
      <c r="L44" s="14">
        <f>SUM(L9:L43)</f>
        <v>0</v>
      </c>
      <c r="M44" s="14">
        <f>SUM(M9:M43)</f>
        <v>328</v>
      </c>
    </row>
    <row r="46" spans="1:14" x14ac:dyDescent="0.25">
      <c r="B46" s="12" t="s">
        <v>67</v>
      </c>
      <c r="C46" s="12"/>
      <c r="D46" s="12"/>
      <c r="E46" s="12"/>
      <c r="F46" s="12"/>
      <c r="G46" s="12"/>
      <c r="H46" s="12"/>
      <c r="I46" s="12"/>
    </row>
    <row r="47" spans="1:14" x14ac:dyDescent="0.25">
      <c r="B47" s="12" t="s">
        <v>68</v>
      </c>
      <c r="C47" s="12"/>
      <c r="D47" s="12"/>
      <c r="E47" s="12"/>
      <c r="F47" s="12"/>
      <c r="G47" s="12"/>
      <c r="H47" s="12"/>
      <c r="I47" s="12"/>
    </row>
  </sheetData>
  <autoFilter ref="A7:I44">
    <filterColumn colId="1" showButton="0"/>
    <filterColumn colId="3" showButton="0"/>
    <filterColumn colId="5" showButton="0"/>
    <filterColumn colId="7" showButton="0"/>
  </autoFilter>
  <mergeCells count="56">
    <mergeCell ref="B1:I1"/>
    <mergeCell ref="A2:M2"/>
    <mergeCell ref="B3:C3"/>
    <mergeCell ref="D3:F3"/>
    <mergeCell ref="B4:C4"/>
    <mergeCell ref="D4:F4"/>
    <mergeCell ref="A7:A8"/>
    <mergeCell ref="B7:C8"/>
    <mergeCell ref="D7:I7"/>
    <mergeCell ref="J7:M7"/>
    <mergeCell ref="N7:N43"/>
    <mergeCell ref="B11:C11"/>
    <mergeCell ref="B12:C12"/>
    <mergeCell ref="H8:I8"/>
    <mergeCell ref="B9:C9"/>
    <mergeCell ref="B10:C10"/>
    <mergeCell ref="B17:C17"/>
    <mergeCell ref="B18:C18"/>
    <mergeCell ref="B15:C15"/>
    <mergeCell ref="B16:C16"/>
    <mergeCell ref="B13:C13"/>
    <mergeCell ref="B14:C14"/>
    <mergeCell ref="B5:C5"/>
    <mergeCell ref="D5:F5"/>
    <mergeCell ref="H5:O5"/>
    <mergeCell ref="B6:C6"/>
    <mergeCell ref="D6:F6"/>
    <mergeCell ref="B23:C23"/>
    <mergeCell ref="B24:C24"/>
    <mergeCell ref="B21:C21"/>
    <mergeCell ref="B22:C22"/>
    <mergeCell ref="B19:C19"/>
    <mergeCell ref="B20:C20"/>
    <mergeCell ref="B29:C29"/>
    <mergeCell ref="B30:C30"/>
    <mergeCell ref="B27:C27"/>
    <mergeCell ref="B28:C28"/>
    <mergeCell ref="B25:C25"/>
    <mergeCell ref="B26:C26"/>
    <mergeCell ref="B35:C35"/>
    <mergeCell ref="B36:C36"/>
    <mergeCell ref="B33:C33"/>
    <mergeCell ref="B34:C34"/>
    <mergeCell ref="B31:C31"/>
    <mergeCell ref="B32:C32"/>
    <mergeCell ref="B41:C41"/>
    <mergeCell ref="B42:C42"/>
    <mergeCell ref="B39:C39"/>
    <mergeCell ref="B40:C40"/>
    <mergeCell ref="B37:C37"/>
    <mergeCell ref="B38:C38"/>
    <mergeCell ref="A44:C44"/>
    <mergeCell ref="D44:E44"/>
    <mergeCell ref="F44:G44"/>
    <mergeCell ref="H44:I44"/>
    <mergeCell ref="B43:C43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39"/>
  <sheetViews>
    <sheetView workbookViewId="0">
      <selection activeCell="D6" sqref="D6:F6"/>
    </sheetView>
  </sheetViews>
  <sheetFormatPr defaultRowHeight="15" x14ac:dyDescent="0.25"/>
  <cols>
    <col min="1" max="1" width="6.28515625" customWidth="1"/>
    <col min="3" max="3" width="27" customWidth="1"/>
    <col min="5" max="5" width="6.5703125" hidden="1" customWidth="1"/>
    <col min="6" max="6" width="8.140625" customWidth="1"/>
    <col min="7" max="7" width="3.7109375" hidden="1" customWidth="1"/>
    <col min="8" max="8" width="9.140625" customWidth="1"/>
    <col min="9" max="9" width="6" customWidth="1"/>
    <col min="10" max="10" width="8.5703125" customWidth="1"/>
    <col min="11" max="12" width="7.85546875" customWidth="1"/>
    <col min="13" max="13" width="9.140625" customWidth="1"/>
    <col min="14" max="14" width="22.5703125" customWidth="1"/>
  </cols>
  <sheetData>
    <row r="1" spans="1:15" ht="28.5" x14ac:dyDescent="0.45">
      <c r="B1" s="37" t="s">
        <v>8</v>
      </c>
      <c r="C1" s="37"/>
      <c r="D1" s="37"/>
      <c r="E1" s="37"/>
      <c r="F1" s="37"/>
      <c r="G1" s="37"/>
      <c r="H1" s="37"/>
      <c r="I1" s="37"/>
      <c r="J1" s="17"/>
      <c r="K1" s="17"/>
      <c r="L1" s="17"/>
    </row>
    <row r="2" spans="1:15" ht="21" x14ac:dyDescent="0.35">
      <c r="A2" s="41" t="s">
        <v>66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5" x14ac:dyDescent="0.25">
      <c r="B3" s="38"/>
      <c r="C3" s="38"/>
      <c r="D3" s="39"/>
      <c r="E3" s="39"/>
      <c r="F3" s="39"/>
    </row>
    <row r="4" spans="1:15" x14ac:dyDescent="0.25">
      <c r="B4" s="38" t="s">
        <v>7</v>
      </c>
      <c r="C4" s="38"/>
      <c r="D4" s="40" t="s">
        <v>116</v>
      </c>
      <c r="E4" s="40"/>
      <c r="F4" s="40"/>
      <c r="H4" s="18" t="s">
        <v>6</v>
      </c>
      <c r="I4" s="18"/>
      <c r="J4" s="18"/>
      <c r="K4" s="18"/>
      <c r="L4" s="18"/>
      <c r="M4" s="18"/>
      <c r="N4" s="18"/>
    </row>
    <row r="5" spans="1:15" x14ac:dyDescent="0.25">
      <c r="B5" s="38"/>
      <c r="C5" s="38"/>
      <c r="D5" s="40"/>
      <c r="E5" s="40"/>
      <c r="F5" s="40"/>
      <c r="H5" s="45" t="s">
        <v>10</v>
      </c>
      <c r="I5" s="45"/>
      <c r="J5" s="45"/>
      <c r="K5" s="45"/>
      <c r="L5" s="45"/>
      <c r="M5" s="45"/>
      <c r="N5" s="45"/>
      <c r="O5" s="45"/>
    </row>
    <row r="6" spans="1:15" x14ac:dyDescent="0.25">
      <c r="B6" s="43" t="s">
        <v>0</v>
      </c>
      <c r="C6" s="43"/>
      <c r="D6" s="44">
        <f>(DATE(2017,5,23))</f>
        <v>42878</v>
      </c>
      <c r="E6" s="40"/>
      <c r="F6" s="40"/>
    </row>
    <row r="7" spans="1:15" x14ac:dyDescent="0.25">
      <c r="A7" s="47" t="s">
        <v>1</v>
      </c>
      <c r="B7" s="48" t="s">
        <v>2</v>
      </c>
      <c r="C7" s="48"/>
      <c r="D7" s="54" t="s">
        <v>65</v>
      </c>
      <c r="E7" s="55"/>
      <c r="F7" s="55"/>
      <c r="G7" s="55"/>
      <c r="H7" s="55"/>
      <c r="I7" s="56"/>
      <c r="J7" s="47" t="s">
        <v>64</v>
      </c>
      <c r="K7" s="47"/>
      <c r="L7" s="47"/>
      <c r="M7" s="47"/>
      <c r="N7" s="46"/>
    </row>
    <row r="8" spans="1:15" x14ac:dyDescent="0.25">
      <c r="A8" s="47"/>
      <c r="B8" s="48"/>
      <c r="C8" s="48"/>
      <c r="D8" s="8" t="s">
        <v>3</v>
      </c>
      <c r="E8" s="9"/>
      <c r="F8" s="10" t="s">
        <v>4</v>
      </c>
      <c r="G8" s="10"/>
      <c r="H8" s="47" t="s">
        <v>5</v>
      </c>
      <c r="I8" s="47"/>
      <c r="J8" s="13" t="s">
        <v>3</v>
      </c>
      <c r="K8" s="13" t="s">
        <v>4</v>
      </c>
      <c r="L8" s="13" t="s">
        <v>62</v>
      </c>
      <c r="M8" s="13" t="s">
        <v>63</v>
      </c>
      <c r="N8" s="46"/>
    </row>
    <row r="9" spans="1:15" x14ac:dyDescent="0.25">
      <c r="A9" s="16">
        <v>1</v>
      </c>
      <c r="B9" s="57" t="s">
        <v>72</v>
      </c>
      <c r="C9" s="57"/>
      <c r="D9" s="58">
        <v>2</v>
      </c>
      <c r="E9" s="58"/>
      <c r="F9" s="58">
        <v>1</v>
      </c>
      <c r="G9" s="58"/>
      <c r="H9" s="58">
        <v>1</v>
      </c>
      <c r="I9" s="58"/>
      <c r="J9" s="15"/>
      <c r="K9" s="15"/>
      <c r="L9" s="15"/>
      <c r="M9" s="7">
        <f>(D9+F9+H9)-(J9+K9+L9)</f>
        <v>4</v>
      </c>
      <c r="N9" s="46"/>
    </row>
    <row r="10" spans="1:15" x14ac:dyDescent="0.25">
      <c r="A10" s="16">
        <v>2</v>
      </c>
      <c r="B10" s="57" t="s">
        <v>73</v>
      </c>
      <c r="C10" s="57"/>
      <c r="D10" s="58">
        <v>0</v>
      </c>
      <c r="E10" s="58"/>
      <c r="F10" s="58">
        <v>0</v>
      </c>
      <c r="G10" s="58"/>
      <c r="H10" s="58">
        <v>1</v>
      </c>
      <c r="I10" s="58"/>
      <c r="J10" s="15"/>
      <c r="K10" s="15"/>
      <c r="L10" s="15"/>
      <c r="M10" s="7">
        <f t="shared" ref="M10:M35" si="0">(D10+F10+H10)-(J10+K10+L10)</f>
        <v>1</v>
      </c>
      <c r="N10" s="46"/>
    </row>
    <row r="11" spans="1:15" x14ac:dyDescent="0.25">
      <c r="A11" s="16">
        <v>3</v>
      </c>
      <c r="B11" s="59" t="s">
        <v>74</v>
      </c>
      <c r="C11" s="59"/>
      <c r="D11" s="58">
        <v>2</v>
      </c>
      <c r="E11" s="58"/>
      <c r="F11" s="58">
        <v>1</v>
      </c>
      <c r="G11" s="58"/>
      <c r="H11" s="58">
        <v>0</v>
      </c>
      <c r="I11" s="58"/>
      <c r="J11" s="15"/>
      <c r="K11" s="15"/>
      <c r="L11" s="15"/>
      <c r="M11" s="7">
        <f t="shared" si="0"/>
        <v>3</v>
      </c>
      <c r="N11" s="46"/>
    </row>
    <row r="12" spans="1:15" x14ac:dyDescent="0.25">
      <c r="A12" s="16">
        <v>4</v>
      </c>
      <c r="B12" s="57" t="s">
        <v>75</v>
      </c>
      <c r="C12" s="57"/>
      <c r="D12" s="58"/>
      <c r="E12" s="58"/>
      <c r="F12" s="58">
        <v>1</v>
      </c>
      <c r="G12" s="58"/>
      <c r="H12" s="58">
        <v>1</v>
      </c>
      <c r="I12" s="58"/>
      <c r="J12" s="15"/>
      <c r="K12" s="15"/>
      <c r="L12" s="15"/>
      <c r="M12" s="7">
        <f t="shared" si="0"/>
        <v>2</v>
      </c>
      <c r="N12" s="46"/>
    </row>
    <row r="13" spans="1:15" x14ac:dyDescent="0.25">
      <c r="A13" s="16">
        <v>5</v>
      </c>
      <c r="B13" s="59" t="s">
        <v>76</v>
      </c>
      <c r="C13" s="59"/>
      <c r="D13" s="58"/>
      <c r="E13" s="58"/>
      <c r="F13" s="58"/>
      <c r="G13" s="58"/>
      <c r="H13" s="58">
        <v>1</v>
      </c>
      <c r="I13" s="58"/>
      <c r="J13" s="15"/>
      <c r="K13" s="15"/>
      <c r="L13" s="15"/>
      <c r="M13" s="7">
        <f t="shared" si="0"/>
        <v>1</v>
      </c>
      <c r="N13" s="46"/>
    </row>
    <row r="14" spans="1:15" x14ac:dyDescent="0.25">
      <c r="A14" s="16">
        <v>6</v>
      </c>
      <c r="B14" s="57" t="s">
        <v>77</v>
      </c>
      <c r="C14" s="57"/>
      <c r="D14" s="58">
        <v>1</v>
      </c>
      <c r="E14" s="58"/>
      <c r="F14" s="58"/>
      <c r="G14" s="58"/>
      <c r="H14" s="58"/>
      <c r="I14" s="58"/>
      <c r="J14" s="15"/>
      <c r="K14" s="15"/>
      <c r="L14" s="15"/>
      <c r="M14" s="7">
        <f t="shared" si="0"/>
        <v>1</v>
      </c>
      <c r="N14" s="46"/>
    </row>
    <row r="15" spans="1:15" x14ac:dyDescent="0.25">
      <c r="A15" s="16">
        <v>7</v>
      </c>
      <c r="B15" s="61" t="s">
        <v>78</v>
      </c>
      <c r="C15" s="61"/>
      <c r="D15" s="58">
        <v>1</v>
      </c>
      <c r="E15" s="58"/>
      <c r="F15" s="58"/>
      <c r="G15" s="58"/>
      <c r="H15" s="58">
        <v>1</v>
      </c>
      <c r="I15" s="58"/>
      <c r="J15" s="15"/>
      <c r="K15" s="15"/>
      <c r="L15" s="15"/>
      <c r="M15" s="7">
        <f t="shared" si="0"/>
        <v>2</v>
      </c>
      <c r="N15" s="46"/>
    </row>
    <row r="16" spans="1:15" x14ac:dyDescent="0.25">
      <c r="A16" s="16">
        <v>8</v>
      </c>
      <c r="B16" s="57" t="s">
        <v>79</v>
      </c>
      <c r="C16" s="57"/>
      <c r="D16" s="58">
        <v>1</v>
      </c>
      <c r="E16" s="58"/>
      <c r="F16" s="58">
        <v>3</v>
      </c>
      <c r="G16" s="58"/>
      <c r="H16" s="58">
        <v>1</v>
      </c>
      <c r="I16" s="58"/>
      <c r="J16" s="15"/>
      <c r="K16" s="15"/>
      <c r="L16" s="15"/>
      <c r="M16" s="7">
        <f t="shared" si="0"/>
        <v>5</v>
      </c>
      <c r="N16" s="46"/>
    </row>
    <row r="17" spans="1:14" x14ac:dyDescent="0.25">
      <c r="A17" s="16">
        <v>9</v>
      </c>
      <c r="B17" s="57" t="s">
        <v>80</v>
      </c>
      <c r="C17" s="57"/>
      <c r="D17" s="58">
        <v>3</v>
      </c>
      <c r="E17" s="58"/>
      <c r="F17" s="58"/>
      <c r="G17" s="58"/>
      <c r="H17" s="58"/>
      <c r="I17" s="58"/>
      <c r="J17" s="15"/>
      <c r="K17" s="15"/>
      <c r="L17" s="15"/>
      <c r="M17" s="7">
        <f t="shared" si="0"/>
        <v>3</v>
      </c>
      <c r="N17" s="46"/>
    </row>
    <row r="18" spans="1:14" x14ac:dyDescent="0.25">
      <c r="A18" s="16">
        <v>10</v>
      </c>
      <c r="B18" s="57" t="s">
        <v>70</v>
      </c>
      <c r="C18" s="57"/>
      <c r="D18" s="58">
        <v>1</v>
      </c>
      <c r="E18" s="58"/>
      <c r="F18" s="58">
        <v>0</v>
      </c>
      <c r="G18" s="58"/>
      <c r="H18" s="58">
        <v>0</v>
      </c>
      <c r="I18" s="58"/>
      <c r="J18" s="15"/>
      <c r="K18" s="15"/>
      <c r="L18" s="15"/>
      <c r="M18" s="7">
        <f t="shared" si="0"/>
        <v>1</v>
      </c>
      <c r="N18" s="46"/>
    </row>
    <row r="19" spans="1:14" x14ac:dyDescent="0.25">
      <c r="A19" s="16">
        <v>11</v>
      </c>
      <c r="B19" s="57" t="s">
        <v>81</v>
      </c>
      <c r="C19" s="57"/>
      <c r="D19" s="60">
        <v>2</v>
      </c>
      <c r="E19" s="60"/>
      <c r="F19" s="60">
        <v>2</v>
      </c>
      <c r="G19" s="60"/>
      <c r="H19" s="60">
        <v>1</v>
      </c>
      <c r="I19" s="60"/>
      <c r="J19" s="15"/>
      <c r="K19" s="15"/>
      <c r="L19" s="15"/>
      <c r="M19" s="7">
        <f t="shared" si="0"/>
        <v>5</v>
      </c>
      <c r="N19" s="46"/>
    </row>
    <row r="20" spans="1:14" x14ac:dyDescent="0.25">
      <c r="A20" s="16">
        <v>12</v>
      </c>
      <c r="B20" s="57" t="s">
        <v>57</v>
      </c>
      <c r="C20" s="57"/>
      <c r="D20" s="58">
        <v>1</v>
      </c>
      <c r="E20" s="58"/>
      <c r="F20" s="58">
        <v>2</v>
      </c>
      <c r="G20" s="58"/>
      <c r="H20" s="58">
        <v>2</v>
      </c>
      <c r="I20" s="58"/>
      <c r="J20" s="15"/>
      <c r="K20" s="15"/>
      <c r="L20" s="15"/>
      <c r="M20" s="7">
        <f t="shared" si="0"/>
        <v>5</v>
      </c>
      <c r="N20" s="46"/>
    </row>
    <row r="21" spans="1:14" x14ac:dyDescent="0.25">
      <c r="A21" s="16">
        <v>13</v>
      </c>
      <c r="B21" s="62" t="s">
        <v>82</v>
      </c>
      <c r="C21" s="62"/>
      <c r="D21" s="58"/>
      <c r="E21" s="58"/>
      <c r="F21" s="58">
        <v>1</v>
      </c>
      <c r="G21" s="58"/>
      <c r="H21" s="58">
        <v>1</v>
      </c>
      <c r="I21" s="58"/>
      <c r="J21" s="15"/>
      <c r="K21" s="15"/>
      <c r="L21" s="15"/>
      <c r="M21" s="7">
        <f t="shared" si="0"/>
        <v>2</v>
      </c>
      <c r="N21" s="46"/>
    </row>
    <row r="22" spans="1:14" x14ac:dyDescent="0.25">
      <c r="A22" s="16">
        <v>14</v>
      </c>
      <c r="B22" s="57" t="s">
        <v>69</v>
      </c>
      <c r="C22" s="57"/>
      <c r="D22" s="58"/>
      <c r="E22" s="58"/>
      <c r="F22" s="58">
        <v>1</v>
      </c>
      <c r="G22" s="58"/>
      <c r="H22" s="58"/>
      <c r="I22" s="58"/>
      <c r="J22" s="15"/>
      <c r="K22" s="15"/>
      <c r="L22" s="15"/>
      <c r="M22" s="7">
        <f t="shared" si="0"/>
        <v>1</v>
      </c>
      <c r="N22" s="46"/>
    </row>
    <row r="23" spans="1:14" x14ac:dyDescent="0.25">
      <c r="A23" s="16">
        <v>15</v>
      </c>
      <c r="B23" s="57" t="s">
        <v>83</v>
      </c>
      <c r="C23" s="57"/>
      <c r="D23" s="58">
        <v>0</v>
      </c>
      <c r="E23" s="58"/>
      <c r="F23" s="58">
        <v>2</v>
      </c>
      <c r="G23" s="58"/>
      <c r="H23" s="58">
        <v>2</v>
      </c>
      <c r="I23" s="58"/>
      <c r="J23" s="15"/>
      <c r="K23" s="15"/>
      <c r="L23" s="15"/>
      <c r="M23" s="7">
        <f t="shared" si="0"/>
        <v>4</v>
      </c>
      <c r="N23" s="46"/>
    </row>
    <row r="24" spans="1:14" x14ac:dyDescent="0.25">
      <c r="A24" s="16">
        <v>16</v>
      </c>
      <c r="B24" s="59" t="s">
        <v>84</v>
      </c>
      <c r="C24" s="59"/>
      <c r="D24" s="58">
        <v>2</v>
      </c>
      <c r="E24" s="58"/>
      <c r="F24" s="58">
        <v>0</v>
      </c>
      <c r="G24" s="58"/>
      <c r="H24" s="58">
        <v>1</v>
      </c>
      <c r="I24" s="58"/>
      <c r="J24" s="15"/>
      <c r="K24" s="15"/>
      <c r="L24" s="15"/>
      <c r="M24" s="7">
        <f t="shared" si="0"/>
        <v>3</v>
      </c>
      <c r="N24" s="46"/>
    </row>
    <row r="25" spans="1:14" x14ac:dyDescent="0.25">
      <c r="A25" s="16">
        <v>17</v>
      </c>
      <c r="B25" s="61" t="s">
        <v>85</v>
      </c>
      <c r="C25" s="61"/>
      <c r="D25" s="58">
        <v>1</v>
      </c>
      <c r="E25" s="58"/>
      <c r="F25" s="58">
        <v>1</v>
      </c>
      <c r="G25" s="58"/>
      <c r="H25" s="58">
        <v>2</v>
      </c>
      <c r="I25" s="58"/>
      <c r="J25" s="15"/>
      <c r="K25" s="15"/>
      <c r="L25" s="15"/>
      <c r="M25" s="7">
        <f t="shared" si="0"/>
        <v>4</v>
      </c>
      <c r="N25" s="46"/>
    </row>
    <row r="26" spans="1:14" x14ac:dyDescent="0.25">
      <c r="A26" s="16">
        <v>18</v>
      </c>
      <c r="B26" s="57" t="s">
        <v>86</v>
      </c>
      <c r="C26" s="57"/>
      <c r="D26" s="58">
        <v>6</v>
      </c>
      <c r="E26" s="58"/>
      <c r="F26" s="58">
        <v>2</v>
      </c>
      <c r="G26" s="58"/>
      <c r="H26" s="58">
        <v>2</v>
      </c>
      <c r="I26" s="58"/>
      <c r="J26" s="15"/>
      <c r="K26" s="15"/>
      <c r="L26" s="15"/>
      <c r="M26" s="7">
        <f t="shared" si="0"/>
        <v>10</v>
      </c>
      <c r="N26" s="46"/>
    </row>
    <row r="27" spans="1:14" x14ac:dyDescent="0.25">
      <c r="A27" s="16">
        <v>19</v>
      </c>
      <c r="B27" s="59" t="s">
        <v>87</v>
      </c>
      <c r="C27" s="59"/>
      <c r="D27" s="58">
        <v>2</v>
      </c>
      <c r="E27" s="58"/>
      <c r="F27" s="58">
        <v>3</v>
      </c>
      <c r="G27" s="58"/>
      <c r="H27" s="58">
        <v>0</v>
      </c>
      <c r="I27" s="58"/>
      <c r="J27" s="15"/>
      <c r="K27" s="15"/>
      <c r="L27" s="15"/>
      <c r="M27" s="7">
        <f t="shared" si="0"/>
        <v>5</v>
      </c>
      <c r="N27" s="46"/>
    </row>
    <row r="28" spans="1:14" x14ac:dyDescent="0.25">
      <c r="A28" s="16">
        <v>20</v>
      </c>
      <c r="B28" s="57" t="s">
        <v>88</v>
      </c>
      <c r="C28" s="57"/>
      <c r="D28" s="60">
        <v>5</v>
      </c>
      <c r="E28" s="60"/>
      <c r="F28" s="60">
        <v>4</v>
      </c>
      <c r="G28" s="60"/>
      <c r="H28" s="60">
        <v>1</v>
      </c>
      <c r="I28" s="60"/>
      <c r="J28" s="15"/>
      <c r="K28" s="15"/>
      <c r="L28" s="15"/>
      <c r="M28" s="7">
        <f t="shared" si="0"/>
        <v>10</v>
      </c>
      <c r="N28" s="46"/>
    </row>
    <row r="29" spans="1:14" x14ac:dyDescent="0.25">
      <c r="A29" s="16">
        <v>21</v>
      </c>
      <c r="B29" s="57" t="s">
        <v>89</v>
      </c>
      <c r="C29" s="57"/>
      <c r="D29" s="58">
        <v>2</v>
      </c>
      <c r="E29" s="58"/>
      <c r="F29" s="58">
        <v>2</v>
      </c>
      <c r="G29" s="58"/>
      <c r="H29" s="58">
        <v>1</v>
      </c>
      <c r="I29" s="58"/>
      <c r="J29" s="15"/>
      <c r="K29" s="15"/>
      <c r="L29" s="15"/>
      <c r="M29" s="7">
        <f t="shared" si="0"/>
        <v>5</v>
      </c>
      <c r="N29" s="46"/>
    </row>
    <row r="30" spans="1:14" x14ac:dyDescent="0.25">
      <c r="A30" s="16">
        <v>22</v>
      </c>
      <c r="B30" s="57" t="s">
        <v>90</v>
      </c>
      <c r="C30" s="57"/>
      <c r="D30" s="58">
        <v>1</v>
      </c>
      <c r="E30" s="58"/>
      <c r="F30" s="58"/>
      <c r="G30" s="58"/>
      <c r="H30" s="58"/>
      <c r="I30" s="58"/>
      <c r="J30" s="15"/>
      <c r="K30" s="15"/>
      <c r="L30" s="15"/>
      <c r="M30" s="7">
        <f t="shared" si="0"/>
        <v>1</v>
      </c>
      <c r="N30" s="46"/>
    </row>
    <row r="31" spans="1:14" x14ac:dyDescent="0.25">
      <c r="A31" s="16">
        <v>23</v>
      </c>
      <c r="B31" s="57" t="s">
        <v>91</v>
      </c>
      <c r="C31" s="57"/>
      <c r="D31" s="58"/>
      <c r="E31" s="58"/>
      <c r="F31" s="58"/>
      <c r="G31" s="58"/>
      <c r="H31" s="58">
        <v>1</v>
      </c>
      <c r="I31" s="58"/>
      <c r="J31" s="15"/>
      <c r="K31" s="15"/>
      <c r="L31" s="15"/>
      <c r="M31" s="7">
        <f t="shared" si="0"/>
        <v>1</v>
      </c>
      <c r="N31" s="46"/>
    </row>
    <row r="32" spans="1:14" x14ac:dyDescent="0.25">
      <c r="A32" s="16">
        <v>24</v>
      </c>
      <c r="B32" s="57" t="s">
        <v>92</v>
      </c>
      <c r="C32" s="57"/>
      <c r="D32" s="58">
        <v>15</v>
      </c>
      <c r="E32" s="58"/>
      <c r="F32" s="58">
        <v>17</v>
      </c>
      <c r="G32" s="58"/>
      <c r="H32" s="58">
        <v>6</v>
      </c>
      <c r="I32" s="58"/>
      <c r="J32" s="15"/>
      <c r="K32" s="15"/>
      <c r="L32" s="15"/>
      <c r="M32" s="7">
        <f t="shared" si="0"/>
        <v>38</v>
      </c>
      <c r="N32" s="46"/>
    </row>
    <row r="33" spans="1:14" x14ac:dyDescent="0.25">
      <c r="A33" s="16">
        <v>25</v>
      </c>
      <c r="B33" s="57" t="s">
        <v>93</v>
      </c>
      <c r="C33" s="57"/>
      <c r="D33" s="58">
        <v>1</v>
      </c>
      <c r="E33" s="58"/>
      <c r="F33" s="58"/>
      <c r="G33" s="58"/>
      <c r="H33" s="58">
        <v>2</v>
      </c>
      <c r="I33" s="58"/>
      <c r="J33" s="15"/>
      <c r="K33" s="15"/>
      <c r="L33" s="15"/>
      <c r="M33" s="7">
        <f t="shared" si="0"/>
        <v>3</v>
      </c>
      <c r="N33" s="46"/>
    </row>
    <row r="34" spans="1:14" x14ac:dyDescent="0.25">
      <c r="A34" s="16">
        <v>26</v>
      </c>
      <c r="B34" s="57" t="s">
        <v>94</v>
      </c>
      <c r="C34" s="57"/>
      <c r="D34" s="58">
        <v>3</v>
      </c>
      <c r="E34" s="58"/>
      <c r="F34" s="58"/>
      <c r="G34" s="58"/>
      <c r="H34" s="58"/>
      <c r="I34" s="58"/>
      <c r="J34" s="15"/>
      <c r="K34" s="15"/>
      <c r="L34" s="15"/>
      <c r="M34" s="7">
        <f t="shared" si="0"/>
        <v>3</v>
      </c>
      <c r="N34" s="46"/>
    </row>
    <row r="35" spans="1:14" x14ac:dyDescent="0.25">
      <c r="A35" s="16">
        <v>27</v>
      </c>
      <c r="B35" s="57" t="s">
        <v>95</v>
      </c>
      <c r="C35" s="57"/>
      <c r="D35" s="26">
        <v>1</v>
      </c>
      <c r="E35" s="26"/>
      <c r="F35" s="26">
        <v>1</v>
      </c>
      <c r="G35" s="26"/>
      <c r="H35" s="26">
        <v>2</v>
      </c>
      <c r="I35" s="26"/>
      <c r="J35" s="15"/>
      <c r="K35" s="15"/>
      <c r="L35" s="15"/>
      <c r="M35" s="7">
        <f t="shared" si="0"/>
        <v>4</v>
      </c>
      <c r="N35" s="46"/>
    </row>
    <row r="36" spans="1:14" x14ac:dyDescent="0.25">
      <c r="A36" s="31" t="s">
        <v>9</v>
      </c>
      <c r="B36" s="32"/>
      <c r="C36" s="33"/>
      <c r="D36" s="30">
        <f>SUM(D9:D35)</f>
        <v>53</v>
      </c>
      <c r="E36" s="30"/>
      <c r="F36" s="30">
        <f>SUM(F9:F35)</f>
        <v>44</v>
      </c>
      <c r="G36" s="30"/>
      <c r="H36" s="30">
        <f>SUM(H9:H35)</f>
        <v>30</v>
      </c>
      <c r="I36" s="30"/>
      <c r="J36" s="14">
        <f>SUM(J9:J35)</f>
        <v>0</v>
      </c>
      <c r="K36" s="14">
        <f>SUM(K9:K35)</f>
        <v>0</v>
      </c>
      <c r="L36" s="14">
        <f>SUM(L9:L35)</f>
        <v>0</v>
      </c>
      <c r="M36" s="14">
        <f>SUM(M9:M35)</f>
        <v>127</v>
      </c>
    </row>
    <row r="38" spans="1:14" x14ac:dyDescent="0.25">
      <c r="B38" s="12" t="s">
        <v>67</v>
      </c>
      <c r="C38" s="12"/>
      <c r="D38" s="12"/>
      <c r="E38" s="12"/>
      <c r="F38" s="12"/>
      <c r="G38" s="12"/>
      <c r="H38" s="12"/>
      <c r="I38" s="12"/>
    </row>
    <row r="39" spans="1:14" x14ac:dyDescent="0.25">
      <c r="B39" s="12" t="s">
        <v>68</v>
      </c>
      <c r="C39" s="12"/>
      <c r="D39" s="12"/>
      <c r="E39" s="12"/>
      <c r="F39" s="12"/>
      <c r="G39" s="12"/>
      <c r="H39" s="12"/>
      <c r="I39" s="12"/>
    </row>
  </sheetData>
  <autoFilter ref="A7:I36">
    <filterColumn colId="1" showButton="0"/>
    <filterColumn colId="3" showButton="0"/>
    <filterColumn colId="5" showButton="0"/>
    <filterColumn colId="7" showButton="0"/>
  </autoFilter>
  <mergeCells count="129">
    <mergeCell ref="B1:I1"/>
    <mergeCell ref="A2:M2"/>
    <mergeCell ref="B3:C3"/>
    <mergeCell ref="D3:F3"/>
    <mergeCell ref="B4:C4"/>
    <mergeCell ref="D4:F4"/>
    <mergeCell ref="B5:C5"/>
    <mergeCell ref="D5:F5"/>
    <mergeCell ref="H5:O5"/>
    <mergeCell ref="B6:C6"/>
    <mergeCell ref="D6:F6"/>
    <mergeCell ref="A7:A8"/>
    <mergeCell ref="B7:C8"/>
    <mergeCell ref="D7:I7"/>
    <mergeCell ref="J7:M7"/>
    <mergeCell ref="N7:N35"/>
    <mergeCell ref="B11:C11"/>
    <mergeCell ref="D11:E11"/>
    <mergeCell ref="F11:G11"/>
    <mergeCell ref="H11:I11"/>
    <mergeCell ref="B12:C12"/>
    <mergeCell ref="D12:E12"/>
    <mergeCell ref="F12:G12"/>
    <mergeCell ref="H12:I12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A36:C36"/>
    <mergeCell ref="D36:E36"/>
    <mergeCell ref="F36:G36"/>
    <mergeCell ref="H36:I36"/>
    <mergeCell ref="B35:C35"/>
    <mergeCell ref="D35:E35"/>
    <mergeCell ref="F35:G35"/>
    <mergeCell ref="H35:I35"/>
    <mergeCell ref="B33:C33"/>
    <mergeCell ref="D33:E33"/>
    <mergeCell ref="F33:G33"/>
    <mergeCell ref="H33:I33"/>
    <mergeCell ref="B34:C34"/>
    <mergeCell ref="D34:E34"/>
    <mergeCell ref="F34:G34"/>
    <mergeCell ref="H34:I34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2"/>
  <sheetViews>
    <sheetView workbookViewId="0">
      <selection activeCell="D6" sqref="D6:F6"/>
    </sheetView>
  </sheetViews>
  <sheetFormatPr defaultRowHeight="15" x14ac:dyDescent="0.25"/>
  <cols>
    <col min="1" max="1" width="6.28515625" customWidth="1"/>
    <col min="3" max="3" width="27" customWidth="1"/>
    <col min="5" max="5" width="6.5703125" hidden="1" customWidth="1"/>
    <col min="6" max="6" width="8.140625" customWidth="1"/>
    <col min="7" max="7" width="3.7109375" hidden="1" customWidth="1"/>
    <col min="8" max="8" width="9.140625" customWidth="1"/>
    <col min="9" max="9" width="6" customWidth="1"/>
    <col min="10" max="10" width="8.5703125" customWidth="1"/>
    <col min="11" max="12" width="7.85546875" customWidth="1"/>
    <col min="13" max="13" width="9.140625" customWidth="1"/>
    <col min="14" max="14" width="22.5703125" customWidth="1"/>
  </cols>
  <sheetData>
    <row r="1" spans="1:15" ht="28.5" x14ac:dyDescent="0.45">
      <c r="B1" s="37" t="s">
        <v>8</v>
      </c>
      <c r="C1" s="37"/>
      <c r="D1" s="37"/>
      <c r="E1" s="37"/>
      <c r="F1" s="37"/>
      <c r="G1" s="37"/>
      <c r="H1" s="37"/>
      <c r="I1" s="37"/>
      <c r="J1" s="17"/>
      <c r="K1" s="17"/>
      <c r="L1" s="17"/>
    </row>
    <row r="2" spans="1:15" ht="21" x14ac:dyDescent="0.35">
      <c r="A2" s="41" t="s">
        <v>66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5" x14ac:dyDescent="0.25">
      <c r="B3" s="38"/>
      <c r="C3" s="38"/>
      <c r="D3" s="39"/>
      <c r="E3" s="39"/>
      <c r="F3" s="39"/>
    </row>
    <row r="4" spans="1:15" x14ac:dyDescent="0.25">
      <c r="B4" s="38" t="s">
        <v>7</v>
      </c>
      <c r="C4" s="38"/>
      <c r="D4" s="40" t="s">
        <v>118</v>
      </c>
      <c r="E4" s="40"/>
      <c r="F4" s="40"/>
      <c r="H4" s="18" t="s">
        <v>6</v>
      </c>
      <c r="I4" s="18"/>
      <c r="J4" s="18"/>
      <c r="K4" s="18"/>
      <c r="L4" s="18"/>
      <c r="M4" s="18"/>
      <c r="N4" s="18"/>
    </row>
    <row r="5" spans="1:15" x14ac:dyDescent="0.25">
      <c r="B5" s="38"/>
      <c r="C5" s="38"/>
      <c r="D5" s="40"/>
      <c r="E5" s="40"/>
      <c r="F5" s="40"/>
      <c r="H5" s="45" t="s">
        <v>10</v>
      </c>
      <c r="I5" s="45"/>
      <c r="J5" s="45"/>
      <c r="K5" s="45"/>
      <c r="L5" s="45"/>
      <c r="M5" s="45"/>
      <c r="N5" s="45"/>
      <c r="O5" s="45"/>
    </row>
    <row r="6" spans="1:15" x14ac:dyDescent="0.25">
      <c r="B6" s="43" t="s">
        <v>0</v>
      </c>
      <c r="C6" s="43"/>
      <c r="D6" s="44">
        <f>(DATE(2017,5,23))</f>
        <v>42878</v>
      </c>
      <c r="E6" s="40"/>
      <c r="F6" s="40"/>
    </row>
    <row r="7" spans="1:15" x14ac:dyDescent="0.25">
      <c r="A7" s="47" t="s">
        <v>1</v>
      </c>
      <c r="B7" s="48" t="s">
        <v>2</v>
      </c>
      <c r="C7" s="48"/>
      <c r="D7" s="54" t="s">
        <v>65</v>
      </c>
      <c r="E7" s="55"/>
      <c r="F7" s="55"/>
      <c r="G7" s="55"/>
      <c r="H7" s="55"/>
      <c r="I7" s="56"/>
      <c r="J7" s="47" t="s">
        <v>64</v>
      </c>
      <c r="K7" s="47"/>
      <c r="L7" s="47"/>
      <c r="M7" s="47"/>
      <c r="N7" s="46"/>
    </row>
    <row r="8" spans="1:15" x14ac:dyDescent="0.25">
      <c r="A8" s="47"/>
      <c r="B8" s="48"/>
      <c r="C8" s="48"/>
      <c r="D8" s="8" t="s">
        <v>3</v>
      </c>
      <c r="E8" s="9"/>
      <c r="F8" s="10" t="s">
        <v>4</v>
      </c>
      <c r="G8" s="10"/>
      <c r="H8" s="47" t="s">
        <v>5</v>
      </c>
      <c r="I8" s="47"/>
      <c r="J8" s="13" t="s">
        <v>3</v>
      </c>
      <c r="K8" s="13" t="s">
        <v>4</v>
      </c>
      <c r="L8" s="13" t="s">
        <v>62</v>
      </c>
      <c r="M8" s="13" t="s">
        <v>63</v>
      </c>
      <c r="N8" s="46"/>
    </row>
    <row r="9" spans="1:15" x14ac:dyDescent="0.25">
      <c r="A9" s="16">
        <v>1</v>
      </c>
      <c r="B9" s="65" t="s">
        <v>120</v>
      </c>
      <c r="C9" s="65"/>
      <c r="D9" s="34">
        <f>[2]ek.3!D9</f>
        <v>1</v>
      </c>
      <c r="E9" s="35"/>
      <c r="F9" s="34">
        <f>[2]ek.3!F9</f>
        <v>0</v>
      </c>
      <c r="G9" s="35"/>
      <c r="H9" s="34">
        <f>[2]ek.3!H9</f>
        <v>0</v>
      </c>
      <c r="I9" s="35"/>
      <c r="J9" s="15"/>
      <c r="K9" s="15"/>
      <c r="L9" s="15"/>
      <c r="M9" s="7">
        <f>(D9+F9+H9)-(J9+K9+L9)</f>
        <v>1</v>
      </c>
      <c r="N9" s="46"/>
    </row>
    <row r="10" spans="1:15" x14ac:dyDescent="0.25">
      <c r="A10" s="16">
        <v>2</v>
      </c>
      <c r="B10" s="63" t="s">
        <v>121</v>
      </c>
      <c r="C10" s="64"/>
      <c r="D10" s="34">
        <f>[2]ek.3!D10</f>
        <v>15</v>
      </c>
      <c r="E10" s="35"/>
      <c r="F10" s="34">
        <f>[2]ek.3!F10</f>
        <v>13</v>
      </c>
      <c r="G10" s="35"/>
      <c r="H10" s="34">
        <f>[2]ek.3!H10</f>
        <v>0</v>
      </c>
      <c r="I10" s="35"/>
      <c r="J10" s="15"/>
      <c r="K10" s="15"/>
      <c r="L10" s="15"/>
      <c r="M10" s="7">
        <f t="shared" ref="M10:M28" si="0">(D10+F10+H10)-(J10+K10+L10)</f>
        <v>28</v>
      </c>
      <c r="N10" s="46"/>
    </row>
    <row r="11" spans="1:15" x14ac:dyDescent="0.25">
      <c r="A11" s="16">
        <v>3</v>
      </c>
      <c r="B11" s="63" t="s">
        <v>122</v>
      </c>
      <c r="C11" s="64"/>
      <c r="D11" s="34">
        <f>[2]ek.3!D11</f>
        <v>4</v>
      </c>
      <c r="E11" s="35"/>
      <c r="F11" s="34">
        <f>[2]ek.3!F11</f>
        <v>1</v>
      </c>
      <c r="G11" s="35"/>
      <c r="H11" s="34">
        <f>[2]ek.3!H11</f>
        <v>0</v>
      </c>
      <c r="I11" s="35"/>
      <c r="J11" s="15"/>
      <c r="K11" s="15"/>
      <c r="L11" s="15"/>
      <c r="M11" s="7">
        <f t="shared" si="0"/>
        <v>5</v>
      </c>
      <c r="N11" s="46"/>
    </row>
    <row r="12" spans="1:15" x14ac:dyDescent="0.25">
      <c r="A12" s="16">
        <v>4</v>
      </c>
      <c r="B12" s="63" t="s">
        <v>123</v>
      </c>
      <c r="C12" s="64"/>
      <c r="D12" s="34">
        <f>[2]ek.3!D12</f>
        <v>14</v>
      </c>
      <c r="E12" s="35"/>
      <c r="F12" s="34">
        <f>[2]ek.3!F12</f>
        <v>0</v>
      </c>
      <c r="G12" s="35"/>
      <c r="H12" s="34">
        <f>[2]ek.3!H12</f>
        <v>0</v>
      </c>
      <c r="I12" s="35"/>
      <c r="J12" s="15"/>
      <c r="K12" s="15"/>
      <c r="L12" s="15"/>
      <c r="M12" s="7">
        <f t="shared" si="0"/>
        <v>14</v>
      </c>
      <c r="N12" s="46"/>
    </row>
    <row r="13" spans="1:15" x14ac:dyDescent="0.25">
      <c r="A13" s="16">
        <v>5</v>
      </c>
      <c r="B13" s="63" t="s">
        <v>124</v>
      </c>
      <c r="C13" s="64"/>
      <c r="D13" s="34">
        <f>[2]ek.3!D13</f>
        <v>3</v>
      </c>
      <c r="E13" s="35"/>
      <c r="F13" s="34">
        <f>[2]ek.3!F13</f>
        <v>4</v>
      </c>
      <c r="G13" s="35"/>
      <c r="H13" s="34">
        <f>[2]ek.3!H13</f>
        <v>1</v>
      </c>
      <c r="I13" s="35"/>
      <c r="J13" s="15"/>
      <c r="K13" s="15"/>
      <c r="L13" s="15"/>
      <c r="M13" s="7">
        <f t="shared" si="0"/>
        <v>8</v>
      </c>
      <c r="N13" s="46"/>
    </row>
    <row r="14" spans="1:15" x14ac:dyDescent="0.25">
      <c r="A14" s="16">
        <v>6</v>
      </c>
      <c r="B14" s="65" t="s">
        <v>125</v>
      </c>
      <c r="C14" s="65"/>
      <c r="D14" s="34">
        <f>[2]ek.3!D14</f>
        <v>9</v>
      </c>
      <c r="E14" s="35"/>
      <c r="F14" s="34">
        <f>[2]ek.3!F14</f>
        <v>3</v>
      </c>
      <c r="G14" s="35"/>
      <c r="H14" s="34">
        <f>[2]ek.3!H14</f>
        <v>1</v>
      </c>
      <c r="I14" s="35"/>
      <c r="J14" s="15"/>
      <c r="K14" s="15"/>
      <c r="L14" s="15"/>
      <c r="M14" s="7">
        <f t="shared" si="0"/>
        <v>13</v>
      </c>
      <c r="N14" s="46"/>
    </row>
    <row r="15" spans="1:15" x14ac:dyDescent="0.25">
      <c r="A15" s="16">
        <v>7</v>
      </c>
      <c r="B15" s="65" t="s">
        <v>126</v>
      </c>
      <c r="C15" s="65"/>
      <c r="D15" s="34">
        <f>[2]ek.3!D15</f>
        <v>4</v>
      </c>
      <c r="E15" s="35"/>
      <c r="F15" s="34">
        <f>[2]ek.3!F15</f>
        <v>2</v>
      </c>
      <c r="G15" s="35"/>
      <c r="H15" s="34">
        <f>[2]ek.3!H15</f>
        <v>0</v>
      </c>
      <c r="I15" s="35"/>
      <c r="J15" s="15"/>
      <c r="K15" s="15"/>
      <c r="L15" s="15"/>
      <c r="M15" s="7">
        <f t="shared" si="0"/>
        <v>6</v>
      </c>
      <c r="N15" s="46"/>
    </row>
    <row r="16" spans="1:15" x14ac:dyDescent="0.25">
      <c r="A16" s="16">
        <v>8</v>
      </c>
      <c r="B16" s="63" t="s">
        <v>127</v>
      </c>
      <c r="C16" s="64"/>
      <c r="D16" s="34">
        <f>[2]ek.3!D16</f>
        <v>4</v>
      </c>
      <c r="E16" s="35"/>
      <c r="F16" s="34">
        <f>[2]ek.3!F16</f>
        <v>0</v>
      </c>
      <c r="G16" s="35"/>
      <c r="H16" s="34">
        <f>[2]ek.3!H16</f>
        <v>1</v>
      </c>
      <c r="I16" s="35"/>
      <c r="J16" s="15"/>
      <c r="K16" s="15"/>
      <c r="L16" s="15"/>
      <c r="M16" s="7">
        <f t="shared" si="0"/>
        <v>5</v>
      </c>
      <c r="N16" s="46"/>
    </row>
    <row r="17" spans="1:14" x14ac:dyDescent="0.25">
      <c r="A17" s="16">
        <v>9</v>
      </c>
      <c r="B17" s="65" t="s">
        <v>128</v>
      </c>
      <c r="C17" s="65"/>
      <c r="D17" s="34">
        <f>[2]ek.3!D17</f>
        <v>10</v>
      </c>
      <c r="E17" s="35"/>
      <c r="F17" s="34">
        <f>[2]ek.3!F17</f>
        <v>3</v>
      </c>
      <c r="G17" s="35"/>
      <c r="H17" s="34">
        <f>[2]ek.3!H17</f>
        <v>7</v>
      </c>
      <c r="I17" s="35"/>
      <c r="J17" s="15"/>
      <c r="K17" s="15"/>
      <c r="L17" s="15"/>
      <c r="M17" s="7">
        <f t="shared" si="0"/>
        <v>20</v>
      </c>
      <c r="N17" s="46"/>
    </row>
    <row r="18" spans="1:14" x14ac:dyDescent="0.25">
      <c r="A18" s="16">
        <v>10</v>
      </c>
      <c r="B18" s="65" t="s">
        <v>129</v>
      </c>
      <c r="C18" s="65"/>
      <c r="D18" s="34">
        <f>[2]ek.3!D18</f>
        <v>2</v>
      </c>
      <c r="E18" s="35"/>
      <c r="F18" s="34">
        <f>[2]ek.3!F18</f>
        <v>1</v>
      </c>
      <c r="G18" s="35"/>
      <c r="H18" s="34">
        <f>[2]ek.3!H18</f>
        <v>2</v>
      </c>
      <c r="I18" s="35"/>
      <c r="J18" s="15"/>
      <c r="K18" s="15"/>
      <c r="L18" s="15"/>
      <c r="M18" s="7">
        <f t="shared" si="0"/>
        <v>5</v>
      </c>
      <c r="N18" s="46"/>
    </row>
    <row r="19" spans="1:14" x14ac:dyDescent="0.25">
      <c r="A19" s="16">
        <v>11</v>
      </c>
      <c r="B19" s="65" t="s">
        <v>130</v>
      </c>
      <c r="C19" s="65"/>
      <c r="D19" s="34">
        <f>[2]ek.3!D19</f>
        <v>15</v>
      </c>
      <c r="E19" s="35"/>
      <c r="F19" s="34">
        <f>[2]ek.3!F19</f>
        <v>5</v>
      </c>
      <c r="G19" s="35"/>
      <c r="H19" s="34">
        <f>[2]ek.3!H19</f>
        <v>5</v>
      </c>
      <c r="I19" s="35"/>
      <c r="J19" s="15"/>
      <c r="K19" s="15"/>
      <c r="L19" s="15"/>
      <c r="M19" s="7">
        <f t="shared" si="0"/>
        <v>25</v>
      </c>
      <c r="N19" s="46"/>
    </row>
    <row r="20" spans="1:14" x14ac:dyDescent="0.25">
      <c r="A20" s="16">
        <v>12</v>
      </c>
      <c r="B20" s="66" t="s">
        <v>131</v>
      </c>
      <c r="C20" s="66"/>
      <c r="D20" s="34">
        <f>[2]ek.3!D20</f>
        <v>6</v>
      </c>
      <c r="E20" s="35"/>
      <c r="F20" s="34">
        <f>[2]ek.3!F20</f>
        <v>7</v>
      </c>
      <c r="G20" s="35"/>
      <c r="H20" s="34">
        <f>[2]ek.3!H20</f>
        <v>3</v>
      </c>
      <c r="I20" s="35"/>
      <c r="J20" s="15"/>
      <c r="K20" s="15"/>
      <c r="L20" s="15"/>
      <c r="M20" s="7">
        <f t="shared" si="0"/>
        <v>16</v>
      </c>
      <c r="N20" s="46"/>
    </row>
    <row r="21" spans="1:14" x14ac:dyDescent="0.25">
      <c r="A21" s="16">
        <v>13</v>
      </c>
      <c r="B21" s="65" t="s">
        <v>132</v>
      </c>
      <c r="C21" s="65"/>
      <c r="D21" s="34">
        <f>[2]ek.3!D21</f>
        <v>16</v>
      </c>
      <c r="E21" s="35"/>
      <c r="F21" s="34">
        <f>[2]ek.3!F21</f>
        <v>2</v>
      </c>
      <c r="G21" s="35"/>
      <c r="H21" s="34">
        <f>[2]ek.3!H21</f>
        <v>2</v>
      </c>
      <c r="I21" s="35"/>
      <c r="J21" s="15"/>
      <c r="K21" s="15"/>
      <c r="L21" s="15"/>
      <c r="M21" s="7">
        <f t="shared" si="0"/>
        <v>20</v>
      </c>
      <c r="N21" s="46"/>
    </row>
    <row r="22" spans="1:14" x14ac:dyDescent="0.25">
      <c r="A22" s="16">
        <v>14</v>
      </c>
      <c r="B22" s="65" t="s">
        <v>133</v>
      </c>
      <c r="C22" s="65"/>
      <c r="D22" s="34">
        <f>[2]ek.3!D22</f>
        <v>27</v>
      </c>
      <c r="E22" s="35"/>
      <c r="F22" s="34">
        <f>[2]ek.3!F22</f>
        <v>10</v>
      </c>
      <c r="G22" s="35"/>
      <c r="H22" s="34">
        <f>[2]ek.3!H22</f>
        <v>5</v>
      </c>
      <c r="I22" s="35"/>
      <c r="J22" s="15"/>
      <c r="K22" s="15"/>
      <c r="L22" s="15"/>
      <c r="M22" s="7">
        <f t="shared" si="0"/>
        <v>42</v>
      </c>
      <c r="N22" s="46"/>
    </row>
    <row r="23" spans="1:14" x14ac:dyDescent="0.25">
      <c r="A23" s="16">
        <v>15</v>
      </c>
      <c r="B23" s="63" t="s">
        <v>134</v>
      </c>
      <c r="C23" s="64"/>
      <c r="D23" s="34">
        <f>[2]ek.3!D23</f>
        <v>2</v>
      </c>
      <c r="E23" s="35"/>
      <c r="F23" s="34">
        <f>[2]ek.3!F23</f>
        <v>1</v>
      </c>
      <c r="G23" s="35"/>
      <c r="H23" s="34">
        <f>[2]ek.3!H23</f>
        <v>2</v>
      </c>
      <c r="I23" s="35"/>
      <c r="J23" s="15"/>
      <c r="K23" s="15"/>
      <c r="L23" s="15"/>
      <c r="M23" s="7">
        <f t="shared" si="0"/>
        <v>5</v>
      </c>
      <c r="N23" s="46"/>
    </row>
    <row r="24" spans="1:14" x14ac:dyDescent="0.25">
      <c r="A24" s="16">
        <v>16</v>
      </c>
      <c r="B24" s="63" t="s">
        <v>135</v>
      </c>
      <c r="C24" s="64"/>
      <c r="D24" s="34">
        <f>[2]ek.3!D24</f>
        <v>4</v>
      </c>
      <c r="E24" s="35"/>
      <c r="F24" s="34">
        <f>[2]ek.3!F24</f>
        <v>1</v>
      </c>
      <c r="G24" s="35"/>
      <c r="H24" s="34">
        <f>[2]ek.3!H24</f>
        <v>0</v>
      </c>
      <c r="I24" s="35"/>
      <c r="J24" s="15"/>
      <c r="K24" s="15"/>
      <c r="L24" s="15"/>
      <c r="M24" s="7">
        <f t="shared" si="0"/>
        <v>5</v>
      </c>
      <c r="N24" s="46"/>
    </row>
    <row r="25" spans="1:14" x14ac:dyDescent="0.25">
      <c r="A25" s="16">
        <v>17</v>
      </c>
      <c r="B25" s="63" t="s">
        <v>136</v>
      </c>
      <c r="C25" s="64"/>
      <c r="D25" s="34">
        <f>[2]ek.3!D25</f>
        <v>0</v>
      </c>
      <c r="E25" s="35"/>
      <c r="F25" s="34">
        <f>[2]ek.3!F25</f>
        <v>3</v>
      </c>
      <c r="G25" s="35"/>
      <c r="H25" s="34">
        <f>[2]ek.3!H25</f>
        <v>2</v>
      </c>
      <c r="I25" s="35"/>
      <c r="J25" s="15"/>
      <c r="K25" s="15"/>
      <c r="L25" s="15"/>
      <c r="M25" s="7">
        <f t="shared" si="0"/>
        <v>5</v>
      </c>
      <c r="N25" s="46"/>
    </row>
    <row r="26" spans="1:14" x14ac:dyDescent="0.25">
      <c r="A26" s="16">
        <v>18</v>
      </c>
      <c r="B26" s="63" t="s">
        <v>137</v>
      </c>
      <c r="C26" s="64"/>
      <c r="D26" s="34">
        <f>[2]ek.3!D26</f>
        <v>10</v>
      </c>
      <c r="E26" s="35"/>
      <c r="F26" s="34">
        <f>[2]ek.3!F26</f>
        <v>7</v>
      </c>
      <c r="G26" s="35"/>
      <c r="H26" s="34">
        <f>[2]ek.3!H26</f>
        <v>6</v>
      </c>
      <c r="I26" s="35"/>
      <c r="J26" s="15"/>
      <c r="K26" s="15"/>
      <c r="L26" s="15"/>
      <c r="M26" s="7">
        <f t="shared" si="0"/>
        <v>23</v>
      </c>
      <c r="N26" s="46"/>
    </row>
    <row r="27" spans="1:14" x14ac:dyDescent="0.25">
      <c r="A27" s="16">
        <v>19</v>
      </c>
      <c r="B27" s="63" t="s">
        <v>138</v>
      </c>
      <c r="C27" s="64"/>
      <c r="D27" s="34">
        <f>[2]ek.3!D27</f>
        <v>0</v>
      </c>
      <c r="E27" s="35"/>
      <c r="F27" s="34">
        <f>[2]ek.3!F27</f>
        <v>0</v>
      </c>
      <c r="G27" s="35"/>
      <c r="H27" s="34">
        <f>[2]ek.3!H27</f>
        <v>1</v>
      </c>
      <c r="I27" s="35"/>
      <c r="J27" s="15"/>
      <c r="K27" s="15"/>
      <c r="L27" s="15"/>
      <c r="M27" s="7">
        <f t="shared" si="0"/>
        <v>1</v>
      </c>
      <c r="N27" s="46"/>
    </row>
    <row r="28" spans="1:14" x14ac:dyDescent="0.25">
      <c r="A28" s="16">
        <v>20</v>
      </c>
      <c r="B28" s="63" t="s">
        <v>139</v>
      </c>
      <c r="C28" s="64"/>
      <c r="D28" s="34">
        <f>[2]ek.3!D28</f>
        <v>5</v>
      </c>
      <c r="E28" s="35"/>
      <c r="F28" s="34">
        <f>[2]ek.3!F28</f>
        <v>2</v>
      </c>
      <c r="G28" s="35"/>
      <c r="H28" s="34">
        <f>[2]ek.3!H28</f>
        <v>4</v>
      </c>
      <c r="I28" s="35"/>
      <c r="J28" s="15"/>
      <c r="K28" s="15"/>
      <c r="L28" s="15"/>
      <c r="M28" s="7">
        <f t="shared" si="0"/>
        <v>11</v>
      </c>
      <c r="N28" s="46"/>
    </row>
    <row r="29" spans="1:14" x14ac:dyDescent="0.25">
      <c r="A29" s="31" t="s">
        <v>9</v>
      </c>
      <c r="B29" s="32"/>
      <c r="C29" s="33"/>
      <c r="D29" s="30">
        <f>SUM(D9:D28)</f>
        <v>151</v>
      </c>
      <c r="E29" s="30"/>
      <c r="F29" s="30">
        <f>SUM(F9:F28)</f>
        <v>65</v>
      </c>
      <c r="G29" s="30"/>
      <c r="H29" s="30">
        <f>SUM(H9:H28)</f>
        <v>42</v>
      </c>
      <c r="I29" s="30"/>
      <c r="J29" s="14">
        <f>SUM(J9:J28)</f>
        <v>0</v>
      </c>
      <c r="K29" s="14">
        <f>SUM(K9:K28)</f>
        <v>0</v>
      </c>
      <c r="L29" s="14">
        <f>SUM(L9:L28)</f>
        <v>0</v>
      </c>
      <c r="M29" s="14">
        <f>SUM(M9:M28)</f>
        <v>258</v>
      </c>
    </row>
    <row r="31" spans="1:14" x14ac:dyDescent="0.25">
      <c r="B31" s="12" t="s">
        <v>67</v>
      </c>
      <c r="C31" s="12"/>
      <c r="D31" s="12"/>
      <c r="E31" s="12"/>
      <c r="F31" s="12"/>
      <c r="G31" s="12"/>
      <c r="H31" s="12"/>
      <c r="I31" s="12"/>
    </row>
    <row r="32" spans="1:14" x14ac:dyDescent="0.25">
      <c r="B32" s="12" t="s">
        <v>68</v>
      </c>
      <c r="C32" s="12"/>
      <c r="D32" s="12"/>
      <c r="E32" s="12"/>
      <c r="F32" s="12"/>
      <c r="G32" s="12"/>
      <c r="H32" s="12"/>
      <c r="I32" s="12"/>
    </row>
  </sheetData>
  <autoFilter ref="A7:I29">
    <filterColumn colId="1" showButton="0"/>
    <filterColumn colId="3" showButton="0"/>
    <filterColumn colId="5" showButton="0"/>
    <filterColumn colId="7" showButton="0"/>
  </autoFilter>
  <mergeCells count="101">
    <mergeCell ref="B1:I1"/>
    <mergeCell ref="A2:M2"/>
    <mergeCell ref="B3:C3"/>
    <mergeCell ref="D3:F3"/>
    <mergeCell ref="B4:C4"/>
    <mergeCell ref="D4:F4"/>
    <mergeCell ref="B5:C5"/>
    <mergeCell ref="D5:F5"/>
    <mergeCell ref="H5:O5"/>
    <mergeCell ref="B6:C6"/>
    <mergeCell ref="D6:F6"/>
    <mergeCell ref="A7:A8"/>
    <mergeCell ref="B7:C8"/>
    <mergeCell ref="D7:I7"/>
    <mergeCell ref="J7:M7"/>
    <mergeCell ref="N7:N2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A29:C29"/>
    <mergeCell ref="D29:E29"/>
    <mergeCell ref="F29:G29"/>
    <mergeCell ref="H29:I29"/>
    <mergeCell ref="B27:C27"/>
    <mergeCell ref="D27:E27"/>
    <mergeCell ref="F27:G27"/>
    <mergeCell ref="H27:I27"/>
    <mergeCell ref="B28:C28"/>
    <mergeCell ref="D28:E28"/>
    <mergeCell ref="F28:G28"/>
    <mergeCell ref="H28:I28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53"/>
  <sheetViews>
    <sheetView tabSelected="1" workbookViewId="0">
      <selection activeCell="L9" sqref="L9"/>
    </sheetView>
  </sheetViews>
  <sheetFormatPr defaultRowHeight="15" x14ac:dyDescent="0.25"/>
  <cols>
    <col min="1" max="1" width="6.28515625" customWidth="1"/>
    <col min="3" max="3" width="27" customWidth="1"/>
    <col min="4" max="4" width="6.5703125" hidden="1" customWidth="1"/>
    <col min="5" max="5" width="3.7109375" hidden="1" customWidth="1"/>
    <col min="6" max="6" width="8.5703125" customWidth="1"/>
    <col min="7" max="8" width="7.85546875" customWidth="1"/>
    <col min="9" max="9" width="9.140625" customWidth="1"/>
  </cols>
  <sheetData>
    <row r="1" spans="1:10" ht="28.5" x14ac:dyDescent="0.45">
      <c r="B1" s="37" t="s">
        <v>8</v>
      </c>
      <c r="C1" s="37"/>
      <c r="D1" s="37"/>
      <c r="E1" s="37"/>
      <c r="F1" s="17"/>
      <c r="G1" s="17"/>
      <c r="H1" s="17"/>
    </row>
    <row r="2" spans="1:10" ht="21" x14ac:dyDescent="0.35">
      <c r="A2" s="41" t="s">
        <v>66</v>
      </c>
      <c r="B2" s="41"/>
      <c r="C2" s="41"/>
      <c r="D2" s="41"/>
      <c r="E2" s="41"/>
      <c r="F2" s="41"/>
      <c r="G2" s="41"/>
      <c r="H2" s="41"/>
      <c r="I2" s="41"/>
    </row>
    <row r="3" spans="1:10" x14ac:dyDescent="0.25">
      <c r="B3" s="38"/>
      <c r="C3" s="38"/>
      <c r="D3" s="24"/>
    </row>
    <row r="4" spans="1:10" x14ac:dyDescent="0.25">
      <c r="B4" s="38" t="s">
        <v>7</v>
      </c>
      <c r="C4" s="38"/>
      <c r="D4" s="25"/>
      <c r="F4" s="18"/>
      <c r="G4" s="18"/>
      <c r="H4" s="18"/>
      <c r="I4" s="18"/>
    </row>
    <row r="5" spans="1:10" x14ac:dyDescent="0.25">
      <c r="B5" s="38"/>
      <c r="C5" s="38"/>
      <c r="D5" s="25"/>
      <c r="F5" s="45"/>
      <c r="G5" s="45"/>
      <c r="H5" s="45"/>
      <c r="I5" s="45"/>
      <c r="J5" s="45"/>
    </row>
    <row r="6" spans="1:10" x14ac:dyDescent="0.25">
      <c r="B6" s="43" t="s">
        <v>0</v>
      </c>
      <c r="C6" s="43"/>
      <c r="D6" s="25"/>
    </row>
    <row r="7" spans="1:10" x14ac:dyDescent="0.25">
      <c r="A7" s="47" t="s">
        <v>1</v>
      </c>
      <c r="B7" s="48" t="s">
        <v>2</v>
      </c>
      <c r="C7" s="48"/>
      <c r="D7" s="55"/>
      <c r="E7" s="55"/>
      <c r="F7" s="47" t="s">
        <v>64</v>
      </c>
      <c r="G7" s="47"/>
      <c r="H7" s="47"/>
      <c r="I7" s="47"/>
    </row>
    <row r="8" spans="1:10" x14ac:dyDescent="0.25">
      <c r="A8" s="47"/>
      <c r="B8" s="48"/>
      <c r="C8" s="48"/>
      <c r="D8" s="9"/>
      <c r="E8" s="10"/>
      <c r="F8" s="13" t="s">
        <v>3</v>
      </c>
      <c r="G8" s="13" t="s">
        <v>4</v>
      </c>
      <c r="H8" s="13" t="s">
        <v>62</v>
      </c>
      <c r="I8" s="13" t="s">
        <v>63</v>
      </c>
    </row>
    <row r="9" spans="1:10" ht="15.75" x14ac:dyDescent="0.25">
      <c r="A9" s="16">
        <v>1</v>
      </c>
      <c r="B9" s="74" t="s">
        <v>151</v>
      </c>
      <c r="C9" s="75"/>
      <c r="D9" s="23"/>
      <c r="E9" s="23"/>
      <c r="F9" s="15"/>
      <c r="G9" s="15"/>
      <c r="H9" s="15"/>
      <c r="I9" s="7"/>
    </row>
    <row r="10" spans="1:10" ht="15.75" x14ac:dyDescent="0.25">
      <c r="A10" s="16">
        <v>2</v>
      </c>
      <c r="B10" s="74" t="s">
        <v>152</v>
      </c>
      <c r="C10" s="75"/>
      <c r="D10" s="23"/>
      <c r="E10" s="23"/>
      <c r="F10" s="15"/>
      <c r="G10" s="15"/>
      <c r="H10" s="15"/>
      <c r="I10" s="7"/>
    </row>
    <row r="11" spans="1:10" ht="15.75" x14ac:dyDescent="0.25">
      <c r="A11" s="16">
        <v>3</v>
      </c>
      <c r="B11" s="74" t="s">
        <v>153</v>
      </c>
      <c r="C11" s="75"/>
      <c r="D11" s="23"/>
      <c r="E11" s="23"/>
      <c r="F11" s="15"/>
      <c r="G11" s="15"/>
      <c r="H11" s="15"/>
      <c r="I11" s="7"/>
    </row>
    <row r="12" spans="1:10" ht="15.75" x14ac:dyDescent="0.25">
      <c r="A12" s="16">
        <v>4</v>
      </c>
      <c r="B12" s="74" t="s">
        <v>24</v>
      </c>
      <c r="C12" s="75"/>
      <c r="D12" s="23"/>
      <c r="E12" s="23"/>
      <c r="F12" s="15"/>
      <c r="G12" s="15"/>
      <c r="H12" s="15"/>
      <c r="I12" s="7"/>
    </row>
    <row r="13" spans="1:10" ht="15.75" x14ac:dyDescent="0.25">
      <c r="A13" s="16">
        <v>5</v>
      </c>
      <c r="B13" s="73" t="s">
        <v>154</v>
      </c>
      <c r="C13" s="73"/>
      <c r="D13" s="23"/>
      <c r="E13" s="23"/>
      <c r="F13" s="15"/>
      <c r="G13" s="15"/>
      <c r="H13" s="15"/>
      <c r="I13" s="7"/>
    </row>
    <row r="14" spans="1:10" ht="15.75" x14ac:dyDescent="0.25">
      <c r="A14" s="16">
        <v>6</v>
      </c>
      <c r="B14" s="73" t="s">
        <v>155</v>
      </c>
      <c r="C14" s="73"/>
      <c r="D14" s="23"/>
      <c r="E14" s="23"/>
      <c r="F14" s="15"/>
      <c r="G14" s="15"/>
      <c r="H14" s="15"/>
      <c r="I14" s="7"/>
    </row>
    <row r="15" spans="1:10" ht="15.75" x14ac:dyDescent="0.25">
      <c r="A15" s="16">
        <v>7</v>
      </c>
      <c r="B15" s="73" t="s">
        <v>156</v>
      </c>
      <c r="C15" s="73"/>
      <c r="D15" s="23"/>
      <c r="E15" s="23"/>
      <c r="F15" s="15"/>
      <c r="G15" s="15"/>
      <c r="H15" s="15"/>
      <c r="I15" s="7"/>
    </row>
    <row r="16" spans="1:10" ht="15.75" x14ac:dyDescent="0.25">
      <c r="A16" s="16">
        <v>8</v>
      </c>
      <c r="B16" s="73" t="s">
        <v>157</v>
      </c>
      <c r="C16" s="73"/>
      <c r="D16" s="23"/>
      <c r="E16" s="23"/>
      <c r="F16" s="15"/>
      <c r="G16" s="15"/>
      <c r="H16" s="15"/>
      <c r="I16" s="7"/>
    </row>
    <row r="17" spans="1:9" ht="15.75" x14ac:dyDescent="0.25">
      <c r="A17" s="16">
        <v>9</v>
      </c>
      <c r="B17" s="73" t="s">
        <v>158</v>
      </c>
      <c r="C17" s="73"/>
      <c r="D17" s="23"/>
      <c r="E17" s="23"/>
      <c r="F17" s="15"/>
      <c r="G17" s="15"/>
      <c r="H17" s="15"/>
      <c r="I17" s="7"/>
    </row>
    <row r="18" spans="1:9" ht="15.75" x14ac:dyDescent="0.25">
      <c r="A18" s="16">
        <v>10</v>
      </c>
      <c r="B18" s="73" t="s">
        <v>159</v>
      </c>
      <c r="C18" s="73"/>
      <c r="D18" s="23"/>
      <c r="E18" s="23"/>
      <c r="F18" s="15"/>
      <c r="G18" s="15"/>
      <c r="H18" s="15"/>
      <c r="I18" s="7"/>
    </row>
    <row r="19" spans="1:9" ht="15.75" x14ac:dyDescent="0.25">
      <c r="A19" s="16">
        <v>11</v>
      </c>
      <c r="B19" s="73" t="s">
        <v>160</v>
      </c>
      <c r="C19" s="73"/>
      <c r="D19" s="23"/>
      <c r="E19" s="23"/>
      <c r="F19" s="15"/>
      <c r="G19" s="15"/>
      <c r="H19" s="15"/>
      <c r="I19" s="7"/>
    </row>
    <row r="20" spans="1:9" ht="15.75" x14ac:dyDescent="0.25">
      <c r="A20" s="16">
        <v>12</v>
      </c>
      <c r="B20" s="73" t="s">
        <v>161</v>
      </c>
      <c r="C20" s="73"/>
      <c r="D20" s="23"/>
      <c r="E20" s="23"/>
      <c r="F20" s="15"/>
      <c r="G20" s="15"/>
      <c r="H20" s="15"/>
      <c r="I20" s="7"/>
    </row>
    <row r="21" spans="1:9" ht="15.75" x14ac:dyDescent="0.25">
      <c r="A21" s="16">
        <v>13</v>
      </c>
      <c r="B21" s="73" t="s">
        <v>162</v>
      </c>
      <c r="C21" s="73"/>
      <c r="D21" s="23"/>
      <c r="E21" s="23"/>
      <c r="F21" s="15"/>
      <c r="G21" s="15"/>
      <c r="H21" s="15"/>
      <c r="I21" s="7"/>
    </row>
    <row r="22" spans="1:9" ht="15.75" x14ac:dyDescent="0.25">
      <c r="A22" s="16">
        <v>14</v>
      </c>
      <c r="B22" s="73" t="s">
        <v>163</v>
      </c>
      <c r="C22" s="73"/>
      <c r="D22" s="23"/>
      <c r="E22" s="23"/>
      <c r="F22" s="15"/>
      <c r="G22" s="15"/>
      <c r="H22" s="15"/>
      <c r="I22" s="7"/>
    </row>
    <row r="23" spans="1:9" ht="15.75" x14ac:dyDescent="0.25">
      <c r="A23" s="16">
        <v>15</v>
      </c>
      <c r="B23" s="73" t="s">
        <v>164</v>
      </c>
      <c r="C23" s="73"/>
      <c r="D23" s="23"/>
      <c r="E23" s="23"/>
      <c r="F23" s="15"/>
      <c r="G23" s="15"/>
      <c r="H23" s="15"/>
      <c r="I23" s="7"/>
    </row>
    <row r="24" spans="1:9" ht="15.75" x14ac:dyDescent="0.25">
      <c r="A24" s="16">
        <v>16</v>
      </c>
      <c r="B24" s="73" t="s">
        <v>165</v>
      </c>
      <c r="C24" s="73"/>
      <c r="D24" s="23"/>
      <c r="E24" s="23"/>
      <c r="F24" s="15"/>
      <c r="G24" s="15"/>
      <c r="H24" s="15"/>
      <c r="I24" s="7"/>
    </row>
    <row r="25" spans="1:9" ht="15.75" x14ac:dyDescent="0.25">
      <c r="A25" s="16">
        <v>17</v>
      </c>
      <c r="B25" s="73" t="s">
        <v>166</v>
      </c>
      <c r="C25" s="73"/>
      <c r="D25" s="23"/>
      <c r="E25" s="23"/>
      <c r="F25" s="15"/>
      <c r="G25" s="15"/>
      <c r="H25" s="15"/>
      <c r="I25" s="7"/>
    </row>
    <row r="26" spans="1:9" ht="15.75" x14ac:dyDescent="0.25">
      <c r="A26" s="16">
        <v>18</v>
      </c>
      <c r="B26" s="73" t="s">
        <v>167</v>
      </c>
      <c r="C26" s="73"/>
      <c r="D26" s="23"/>
      <c r="E26" s="23"/>
      <c r="F26" s="15"/>
      <c r="G26" s="15"/>
      <c r="H26" s="15"/>
      <c r="I26" s="7"/>
    </row>
    <row r="27" spans="1:9" ht="15.75" x14ac:dyDescent="0.25">
      <c r="A27" s="16">
        <v>19</v>
      </c>
      <c r="B27" s="73" t="s">
        <v>168</v>
      </c>
      <c r="C27" s="73"/>
      <c r="D27" s="23"/>
      <c r="E27" s="23"/>
      <c r="F27" s="15"/>
      <c r="G27" s="15"/>
      <c r="H27" s="15"/>
      <c r="I27" s="7"/>
    </row>
    <row r="28" spans="1:9" ht="15.75" x14ac:dyDescent="0.25">
      <c r="A28" s="16">
        <v>20</v>
      </c>
      <c r="B28" s="73" t="s">
        <v>169</v>
      </c>
      <c r="C28" s="73"/>
      <c r="D28" s="23"/>
      <c r="E28" s="23"/>
      <c r="F28" s="15"/>
      <c r="G28" s="15"/>
      <c r="H28" s="15"/>
      <c r="I28" s="7"/>
    </row>
    <row r="29" spans="1:9" ht="15.75" x14ac:dyDescent="0.25">
      <c r="A29" s="16">
        <v>21</v>
      </c>
      <c r="B29" s="73" t="s">
        <v>170</v>
      </c>
      <c r="C29" s="73"/>
      <c r="D29" s="23"/>
      <c r="E29" s="23"/>
      <c r="F29" s="15"/>
      <c r="G29" s="15"/>
      <c r="H29" s="15"/>
      <c r="I29" s="7"/>
    </row>
    <row r="30" spans="1:9" ht="15.75" x14ac:dyDescent="0.25">
      <c r="A30" s="16">
        <v>22</v>
      </c>
      <c r="B30" s="72" t="s">
        <v>171</v>
      </c>
      <c r="C30" s="72"/>
      <c r="D30" s="23"/>
      <c r="E30" s="23"/>
      <c r="F30" s="15"/>
      <c r="G30" s="15"/>
      <c r="H30" s="15"/>
      <c r="I30" s="7"/>
    </row>
    <row r="31" spans="1:9" ht="15.75" x14ac:dyDescent="0.25">
      <c r="A31" s="16">
        <v>23</v>
      </c>
      <c r="B31" s="72" t="s">
        <v>172</v>
      </c>
      <c r="C31" s="72"/>
      <c r="D31" s="23"/>
      <c r="E31" s="23"/>
      <c r="F31" s="15"/>
      <c r="G31" s="15"/>
      <c r="H31" s="15"/>
      <c r="I31" s="7"/>
    </row>
    <row r="32" spans="1:9" ht="15.75" x14ac:dyDescent="0.25">
      <c r="A32" s="16">
        <v>24</v>
      </c>
      <c r="B32" s="69" t="s">
        <v>173</v>
      </c>
      <c r="C32" s="69"/>
      <c r="D32" s="23"/>
      <c r="E32" s="23"/>
      <c r="F32" s="15"/>
      <c r="G32" s="15"/>
      <c r="H32" s="15"/>
      <c r="I32" s="7"/>
    </row>
    <row r="33" spans="1:9" ht="15.75" x14ac:dyDescent="0.25">
      <c r="A33" s="16">
        <v>25</v>
      </c>
      <c r="B33" s="69" t="s">
        <v>174</v>
      </c>
      <c r="C33" s="69"/>
      <c r="D33" s="23"/>
      <c r="E33" s="23"/>
      <c r="F33" s="15"/>
      <c r="G33" s="15"/>
      <c r="H33" s="15"/>
      <c r="I33" s="7"/>
    </row>
    <row r="34" spans="1:9" ht="15.75" x14ac:dyDescent="0.25">
      <c r="A34" s="16">
        <v>26</v>
      </c>
      <c r="B34" s="69" t="s">
        <v>175</v>
      </c>
      <c r="C34" s="69"/>
      <c r="D34" s="23"/>
      <c r="E34" s="23"/>
      <c r="F34" s="15"/>
      <c r="G34" s="15"/>
      <c r="H34" s="15"/>
      <c r="I34" s="7"/>
    </row>
    <row r="35" spans="1:9" ht="15.75" x14ac:dyDescent="0.25">
      <c r="A35" s="16">
        <v>27</v>
      </c>
      <c r="B35" s="69" t="s">
        <v>176</v>
      </c>
      <c r="C35" s="69"/>
      <c r="D35" s="23"/>
      <c r="E35" s="23"/>
      <c r="F35" s="15"/>
      <c r="G35" s="15"/>
      <c r="H35" s="15"/>
      <c r="I35" s="7"/>
    </row>
    <row r="36" spans="1:9" ht="15.75" x14ac:dyDescent="0.25">
      <c r="A36" s="16">
        <v>28</v>
      </c>
      <c r="B36" s="69" t="s">
        <v>177</v>
      </c>
      <c r="C36" s="69"/>
      <c r="D36" s="23"/>
      <c r="E36" s="23"/>
      <c r="F36" s="15"/>
      <c r="G36" s="15"/>
      <c r="H36" s="15"/>
      <c r="I36" s="7"/>
    </row>
    <row r="37" spans="1:9" ht="15.75" x14ac:dyDescent="0.25">
      <c r="A37" s="16">
        <v>29</v>
      </c>
      <c r="B37" s="70" t="s">
        <v>178</v>
      </c>
      <c r="C37" s="71"/>
      <c r="D37" s="23"/>
      <c r="E37" s="23"/>
      <c r="F37" s="15"/>
      <c r="G37" s="15"/>
      <c r="H37" s="15"/>
      <c r="I37" s="7"/>
    </row>
    <row r="38" spans="1:9" ht="15.75" x14ac:dyDescent="0.25">
      <c r="A38" s="16">
        <v>30</v>
      </c>
      <c r="B38" s="69" t="s">
        <v>179</v>
      </c>
      <c r="C38" s="69"/>
      <c r="D38" s="23"/>
      <c r="E38" s="23"/>
      <c r="F38" s="15"/>
      <c r="G38" s="15"/>
      <c r="H38" s="15"/>
      <c r="I38" s="7"/>
    </row>
    <row r="39" spans="1:9" ht="15.75" x14ac:dyDescent="0.25">
      <c r="A39" s="16">
        <v>31</v>
      </c>
      <c r="B39" s="69" t="s">
        <v>180</v>
      </c>
      <c r="C39" s="69"/>
      <c r="D39" s="23"/>
      <c r="E39" s="23"/>
      <c r="F39" s="15"/>
      <c r="G39" s="15"/>
      <c r="H39" s="15"/>
      <c r="I39" s="7"/>
    </row>
    <row r="40" spans="1:9" ht="15.75" x14ac:dyDescent="0.25">
      <c r="A40" s="16">
        <v>32</v>
      </c>
      <c r="B40" s="69" t="s">
        <v>181</v>
      </c>
      <c r="C40" s="69"/>
      <c r="D40" s="23"/>
      <c r="E40" s="23"/>
      <c r="F40" s="15"/>
      <c r="G40" s="15"/>
      <c r="H40" s="15"/>
      <c r="I40" s="7"/>
    </row>
    <row r="41" spans="1:9" ht="15.75" x14ac:dyDescent="0.25">
      <c r="A41" s="16">
        <v>33</v>
      </c>
      <c r="B41" s="69" t="s">
        <v>182</v>
      </c>
      <c r="C41" s="69"/>
      <c r="D41" s="23"/>
      <c r="E41" s="23"/>
      <c r="F41" s="15"/>
      <c r="G41" s="15"/>
      <c r="H41" s="15"/>
      <c r="I41" s="7"/>
    </row>
    <row r="42" spans="1:9" ht="15.75" x14ac:dyDescent="0.25">
      <c r="A42" s="16">
        <v>34</v>
      </c>
      <c r="B42" s="69" t="s">
        <v>183</v>
      </c>
      <c r="C42" s="69"/>
      <c r="D42" s="23"/>
      <c r="E42" s="23"/>
      <c r="F42" s="15"/>
      <c r="G42" s="15"/>
      <c r="H42" s="15"/>
      <c r="I42" s="7"/>
    </row>
    <row r="43" spans="1:9" ht="15.75" x14ac:dyDescent="0.25">
      <c r="A43" s="16">
        <v>35</v>
      </c>
      <c r="B43" s="69" t="s">
        <v>184</v>
      </c>
      <c r="C43" s="69"/>
      <c r="D43" s="23"/>
      <c r="E43" s="23"/>
      <c r="F43" s="15"/>
      <c r="G43" s="15"/>
      <c r="H43" s="15"/>
      <c r="I43" s="7"/>
    </row>
    <row r="44" spans="1:9" ht="15.75" x14ac:dyDescent="0.25">
      <c r="A44" s="16">
        <v>36</v>
      </c>
      <c r="B44" s="69" t="s">
        <v>185</v>
      </c>
      <c r="C44" s="69"/>
      <c r="D44" s="23"/>
      <c r="E44" s="23"/>
      <c r="F44" s="15"/>
      <c r="G44" s="15"/>
      <c r="H44" s="15"/>
      <c r="I44" s="7"/>
    </row>
    <row r="45" spans="1:9" ht="15.75" x14ac:dyDescent="0.25">
      <c r="A45" s="16">
        <v>37</v>
      </c>
      <c r="B45" s="69" t="s">
        <v>186</v>
      </c>
      <c r="C45" s="69"/>
      <c r="D45" s="23"/>
      <c r="E45" s="23"/>
      <c r="F45" s="15"/>
      <c r="G45" s="15"/>
      <c r="H45" s="15"/>
      <c r="I45" s="7"/>
    </row>
    <row r="46" spans="1:9" ht="15.75" x14ac:dyDescent="0.25">
      <c r="A46" s="16">
        <v>38</v>
      </c>
      <c r="B46" s="69" t="s">
        <v>69</v>
      </c>
      <c r="C46" s="69"/>
      <c r="D46" s="23"/>
      <c r="E46" s="23"/>
      <c r="F46" s="15"/>
      <c r="G46" s="15"/>
      <c r="H46" s="15"/>
      <c r="I46" s="7"/>
    </row>
    <row r="47" spans="1:9" ht="15.75" x14ac:dyDescent="0.25">
      <c r="A47" s="16">
        <v>39</v>
      </c>
      <c r="B47" s="69" t="s">
        <v>187</v>
      </c>
      <c r="C47" s="69"/>
      <c r="D47" s="23"/>
      <c r="E47" s="23"/>
      <c r="F47" s="15"/>
      <c r="G47" s="15"/>
      <c r="H47" s="15"/>
      <c r="I47" s="7"/>
    </row>
    <row r="48" spans="1:9" ht="15.75" x14ac:dyDescent="0.25">
      <c r="A48" s="16">
        <v>40</v>
      </c>
      <c r="B48" s="69" t="s">
        <v>188</v>
      </c>
      <c r="C48" s="69"/>
      <c r="D48" s="23"/>
      <c r="E48" s="23"/>
      <c r="F48" s="15"/>
      <c r="G48" s="15"/>
      <c r="H48" s="15"/>
      <c r="I48" s="7"/>
    </row>
    <row r="49" spans="1:9" x14ac:dyDescent="0.25">
      <c r="A49" s="16">
        <v>41</v>
      </c>
      <c r="B49" s="67" t="s">
        <v>189</v>
      </c>
      <c r="C49" s="68"/>
      <c r="D49" s="23"/>
      <c r="E49" s="23"/>
      <c r="F49" s="15"/>
      <c r="G49" s="15"/>
      <c r="H49" s="15"/>
      <c r="I49" s="7"/>
    </row>
    <row r="50" spans="1:9" x14ac:dyDescent="0.25">
      <c r="A50" s="31" t="s">
        <v>9</v>
      </c>
      <c r="B50" s="32"/>
      <c r="C50" s="33"/>
      <c r="D50" s="22"/>
      <c r="E50" s="22"/>
      <c r="F50" s="14"/>
      <c r="G50" s="14"/>
      <c r="H50" s="14"/>
      <c r="I50" s="14"/>
    </row>
    <row r="52" spans="1:9" x14ac:dyDescent="0.25">
      <c r="B52" s="12" t="s">
        <v>67</v>
      </c>
      <c r="C52" s="12"/>
      <c r="D52" s="12"/>
      <c r="E52" s="12"/>
    </row>
    <row r="53" spans="1:9" x14ac:dyDescent="0.25">
      <c r="B53" s="12" t="s">
        <v>68</v>
      </c>
      <c r="C53" s="12"/>
      <c r="D53" s="12"/>
      <c r="E53" s="12"/>
    </row>
  </sheetData>
  <autoFilter ref="A7:E50">
    <filterColumn colId="1" showButton="0"/>
  </autoFilter>
  <mergeCells count="53">
    <mergeCell ref="B1:E1"/>
    <mergeCell ref="A2:I2"/>
    <mergeCell ref="B3:C3"/>
    <mergeCell ref="B4:C4"/>
    <mergeCell ref="B5:C5"/>
    <mergeCell ref="F5:J5"/>
    <mergeCell ref="D7:E7"/>
    <mergeCell ref="F7:I7"/>
    <mergeCell ref="B9:C9"/>
    <mergeCell ref="B10:C10"/>
    <mergeCell ref="B13:C13"/>
    <mergeCell ref="B14:C14"/>
    <mergeCell ref="B11:C11"/>
    <mergeCell ref="B12:C12"/>
    <mergeCell ref="B17:C17"/>
    <mergeCell ref="B6:C6"/>
    <mergeCell ref="A7:A8"/>
    <mergeCell ref="B7:C8"/>
    <mergeCell ref="B19:C19"/>
    <mergeCell ref="B20:C20"/>
    <mergeCell ref="B18:C18"/>
    <mergeCell ref="B15:C15"/>
    <mergeCell ref="B16:C16"/>
    <mergeCell ref="B25:C25"/>
    <mergeCell ref="B26:C26"/>
    <mergeCell ref="B23:C23"/>
    <mergeCell ref="B24:C24"/>
    <mergeCell ref="B21:C21"/>
    <mergeCell ref="B22:C22"/>
    <mergeCell ref="B31:C31"/>
    <mergeCell ref="B32:C32"/>
    <mergeCell ref="B29:C29"/>
    <mergeCell ref="B30:C30"/>
    <mergeCell ref="B27:C27"/>
    <mergeCell ref="B28:C28"/>
    <mergeCell ref="B37:C37"/>
    <mergeCell ref="B38:C38"/>
    <mergeCell ref="B35:C35"/>
    <mergeCell ref="B36:C36"/>
    <mergeCell ref="B33:C33"/>
    <mergeCell ref="B34:C34"/>
    <mergeCell ref="B43:C43"/>
    <mergeCell ref="B44:C44"/>
    <mergeCell ref="B41:C41"/>
    <mergeCell ref="B42:C42"/>
    <mergeCell ref="B39:C39"/>
    <mergeCell ref="B40:C40"/>
    <mergeCell ref="A50:C50"/>
    <mergeCell ref="B49:C49"/>
    <mergeCell ref="B47:C47"/>
    <mergeCell ref="B48:C48"/>
    <mergeCell ref="B45:C45"/>
    <mergeCell ref="B46:C46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</sheetPr>
  <dimension ref="A1:O24"/>
  <sheetViews>
    <sheetView workbookViewId="0">
      <selection activeCell="N31" sqref="N31"/>
    </sheetView>
  </sheetViews>
  <sheetFormatPr defaultRowHeight="15" x14ac:dyDescent="0.25"/>
  <cols>
    <col min="1" max="1" width="6.28515625" customWidth="1"/>
    <col min="3" max="3" width="27" customWidth="1"/>
    <col min="5" max="5" width="6.5703125" hidden="1" customWidth="1"/>
    <col min="6" max="6" width="8.140625" customWidth="1"/>
    <col min="7" max="7" width="3.7109375" hidden="1" customWidth="1"/>
    <col min="8" max="8" width="9.140625" customWidth="1"/>
    <col min="9" max="9" width="6" customWidth="1"/>
    <col min="10" max="10" width="8.5703125" customWidth="1"/>
    <col min="11" max="12" width="7.85546875" customWidth="1"/>
    <col min="13" max="13" width="9.140625" customWidth="1"/>
    <col min="14" max="14" width="22.5703125" customWidth="1"/>
  </cols>
  <sheetData>
    <row r="1" spans="1:15" ht="28.5" x14ac:dyDescent="0.45">
      <c r="B1" s="37" t="s">
        <v>8</v>
      </c>
      <c r="C1" s="37"/>
      <c r="D1" s="37"/>
      <c r="E1" s="37"/>
      <c r="F1" s="37"/>
      <c r="G1" s="37"/>
      <c r="H1" s="37"/>
      <c r="I1" s="37"/>
      <c r="J1" s="17"/>
      <c r="K1" s="17"/>
      <c r="L1" s="17"/>
    </row>
    <row r="2" spans="1:15" ht="21" x14ac:dyDescent="0.35">
      <c r="A2" s="41" t="s">
        <v>66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5" x14ac:dyDescent="0.25">
      <c r="B3" s="38"/>
      <c r="C3" s="38"/>
      <c r="D3" s="39"/>
      <c r="E3" s="39"/>
      <c r="F3" s="39"/>
    </row>
    <row r="4" spans="1:15" x14ac:dyDescent="0.25">
      <c r="B4" s="38" t="s">
        <v>7</v>
      </c>
      <c r="C4" s="38"/>
      <c r="D4" s="40" t="s">
        <v>190</v>
      </c>
      <c r="E4" s="40"/>
      <c r="F4" s="40"/>
      <c r="H4" s="18" t="s">
        <v>6</v>
      </c>
      <c r="I4" s="18"/>
      <c r="J4" s="18"/>
      <c r="K4" s="18"/>
      <c r="L4" s="18"/>
      <c r="M4" s="18"/>
      <c r="N4" s="18"/>
    </row>
    <row r="5" spans="1:15" x14ac:dyDescent="0.25">
      <c r="B5" s="38"/>
      <c r="C5" s="38"/>
      <c r="D5" s="40"/>
      <c r="E5" s="40"/>
      <c r="F5" s="40"/>
      <c r="H5" s="45" t="s">
        <v>10</v>
      </c>
      <c r="I5" s="45"/>
      <c r="J5" s="45"/>
      <c r="K5" s="45"/>
      <c r="L5" s="45"/>
      <c r="M5" s="45"/>
      <c r="N5" s="45"/>
      <c r="O5" s="45"/>
    </row>
    <row r="6" spans="1:15" x14ac:dyDescent="0.25">
      <c r="B6" s="43" t="s">
        <v>0</v>
      </c>
      <c r="C6" s="43"/>
      <c r="D6" s="44">
        <f>(DATE(2017,5,23))</f>
        <v>42878</v>
      </c>
      <c r="E6" s="40"/>
      <c r="F6" s="40"/>
    </row>
    <row r="7" spans="1:15" x14ac:dyDescent="0.25">
      <c r="A7" s="47" t="s">
        <v>1</v>
      </c>
      <c r="B7" s="48" t="s">
        <v>2</v>
      </c>
      <c r="C7" s="48"/>
      <c r="D7" s="54" t="s">
        <v>65</v>
      </c>
      <c r="E7" s="55"/>
      <c r="F7" s="55"/>
      <c r="G7" s="55"/>
      <c r="H7" s="55"/>
      <c r="I7" s="56"/>
      <c r="J7" s="47" t="s">
        <v>64</v>
      </c>
      <c r="K7" s="47"/>
      <c r="L7" s="47"/>
      <c r="M7" s="47"/>
      <c r="N7" s="46"/>
    </row>
    <row r="8" spans="1:15" x14ac:dyDescent="0.25">
      <c r="A8" s="47"/>
      <c r="B8" s="48"/>
      <c r="C8" s="48"/>
      <c r="D8" s="8" t="s">
        <v>3</v>
      </c>
      <c r="E8" s="9"/>
      <c r="F8" s="10" t="s">
        <v>4</v>
      </c>
      <c r="G8" s="10"/>
      <c r="H8" s="47" t="s">
        <v>5</v>
      </c>
      <c r="I8" s="47"/>
      <c r="J8" s="13" t="s">
        <v>3</v>
      </c>
      <c r="K8" s="13" t="s">
        <v>4</v>
      </c>
      <c r="L8" s="13" t="s">
        <v>62</v>
      </c>
      <c r="M8" s="13" t="s">
        <v>63</v>
      </c>
      <c r="N8" s="46"/>
    </row>
    <row r="9" spans="1:15" x14ac:dyDescent="0.25">
      <c r="A9" s="16">
        <v>1</v>
      </c>
      <c r="B9" s="52" t="str">
        <f>[3]ek.3!B9</f>
        <v>Bahçecik İlokulu</v>
      </c>
      <c r="C9" s="53"/>
      <c r="D9" s="34">
        <f>[3]ek.3!D9</f>
        <v>1</v>
      </c>
      <c r="E9" s="35"/>
      <c r="F9" s="34">
        <f>[3]ek.3!F9</f>
        <v>1</v>
      </c>
      <c r="G9" s="35"/>
      <c r="H9" s="34">
        <f>[3]ek.3!H9</f>
        <v>1</v>
      </c>
      <c r="I9" s="35"/>
      <c r="J9" s="15"/>
      <c r="K9" s="15"/>
      <c r="L9" s="15"/>
      <c r="M9" s="7">
        <f>(D9+F9+H9)-(J9+K9+L9)</f>
        <v>3</v>
      </c>
      <c r="N9" s="46"/>
    </row>
    <row r="10" spans="1:15" x14ac:dyDescent="0.25">
      <c r="A10" s="16">
        <v>2</v>
      </c>
      <c r="B10" s="52" t="str">
        <f>[3]ek.3!B10</f>
        <v>Kemerli İlkokulu</v>
      </c>
      <c r="C10" s="53"/>
      <c r="D10" s="34">
        <f>[3]ek.3!D10</f>
        <v>2</v>
      </c>
      <c r="E10" s="35"/>
      <c r="F10" s="34">
        <f>[3]ek.3!F10</f>
        <v>2</v>
      </c>
      <c r="G10" s="35"/>
      <c r="H10" s="34">
        <f>[3]ek.3!H10</f>
        <v>5</v>
      </c>
      <c r="I10" s="35"/>
      <c r="J10" s="15"/>
      <c r="K10" s="15"/>
      <c r="L10" s="15"/>
      <c r="M10" s="7">
        <f t="shared" ref="M10:M20" si="0">(D10+F10+H10)-(J10+K10+L10)</f>
        <v>9</v>
      </c>
      <c r="N10" s="46"/>
    </row>
    <row r="11" spans="1:15" x14ac:dyDescent="0.25">
      <c r="A11" s="16">
        <v>3</v>
      </c>
      <c r="B11" s="52" t="str">
        <f>[3]ek.3!B11</f>
        <v>Kocatepe İlkokul</v>
      </c>
      <c r="C11" s="53"/>
      <c r="D11" s="34">
        <f>[3]ek.3!D11</f>
        <v>5</v>
      </c>
      <c r="E11" s="35"/>
      <c r="F11" s="34">
        <f>[3]ek.3!F11</f>
        <v>1</v>
      </c>
      <c r="G11" s="35"/>
      <c r="H11" s="34">
        <f>[3]ek.3!H11</f>
        <v>5</v>
      </c>
      <c r="I11" s="35"/>
      <c r="J11" s="15"/>
      <c r="K11" s="15"/>
      <c r="L11" s="15"/>
      <c r="M11" s="7">
        <f t="shared" si="0"/>
        <v>11</v>
      </c>
      <c r="N11" s="46"/>
    </row>
    <row r="12" spans="1:15" x14ac:dyDescent="0.25">
      <c r="A12" s="16">
        <v>4</v>
      </c>
      <c r="B12" s="52" t="str">
        <f>[3]ek.3!B12</f>
        <v>Kocakent İlkokulu</v>
      </c>
      <c r="C12" s="53"/>
      <c r="D12" s="34">
        <f>[3]ek.3!D12</f>
        <v>2</v>
      </c>
      <c r="E12" s="35"/>
      <c r="F12" s="34">
        <f>[3]ek.3!F12</f>
        <v>8</v>
      </c>
      <c r="G12" s="35"/>
      <c r="H12" s="34">
        <f>[3]ek.3!H12</f>
        <v>3</v>
      </c>
      <c r="I12" s="35"/>
      <c r="J12" s="15"/>
      <c r="K12" s="15"/>
      <c r="L12" s="15"/>
      <c r="M12" s="7">
        <f t="shared" si="0"/>
        <v>13</v>
      </c>
      <c r="N12" s="46"/>
    </row>
    <row r="13" spans="1:15" x14ac:dyDescent="0.25">
      <c r="A13" s="16">
        <v>5</v>
      </c>
      <c r="B13" s="52" t="str">
        <f>[3]ek.3!B13</f>
        <v>Duraklı İlokulu</v>
      </c>
      <c r="C13" s="53"/>
      <c r="D13" s="34">
        <v>0</v>
      </c>
      <c r="E13" s="35"/>
      <c r="F13" s="34">
        <v>0</v>
      </c>
      <c r="G13" s="35"/>
      <c r="H13" s="34">
        <f>[3]ek.3!H13</f>
        <v>1</v>
      </c>
      <c r="I13" s="35"/>
      <c r="J13" s="15"/>
      <c r="K13" s="15"/>
      <c r="L13" s="15"/>
      <c r="M13" s="7">
        <f t="shared" si="0"/>
        <v>1</v>
      </c>
      <c r="N13" s="46"/>
    </row>
    <row r="14" spans="1:15" x14ac:dyDescent="0.25">
      <c r="A14" s="16">
        <v>6</v>
      </c>
      <c r="B14" s="52" t="str">
        <f>[3]ek.3!B14</f>
        <v>Balpınar İlokulu</v>
      </c>
      <c r="C14" s="53"/>
      <c r="D14" s="34">
        <f>[3]ek.3!D14</f>
        <v>2</v>
      </c>
      <c r="E14" s="35"/>
      <c r="F14" s="34">
        <f>[3]ek.3!F14</f>
        <v>2</v>
      </c>
      <c r="G14" s="35"/>
      <c r="H14" s="34">
        <f>[3]ek.3!H14</f>
        <v>2</v>
      </c>
      <c r="I14" s="35"/>
      <c r="J14" s="15"/>
      <c r="K14" s="15"/>
      <c r="L14" s="15"/>
      <c r="M14" s="7">
        <f t="shared" si="0"/>
        <v>6</v>
      </c>
      <c r="N14" s="46"/>
    </row>
    <row r="15" spans="1:15" x14ac:dyDescent="0.25">
      <c r="A15" s="16">
        <v>7</v>
      </c>
      <c r="B15" s="52" t="str">
        <f>[3]ek.3!B15</f>
        <v>Gazi İlkokulu</v>
      </c>
      <c r="C15" s="53"/>
      <c r="D15" s="34">
        <f>[3]ek.3!D15</f>
        <v>4</v>
      </c>
      <c r="E15" s="35"/>
      <c r="F15" s="34">
        <f>[3]ek.3!F15</f>
        <v>6</v>
      </c>
      <c r="G15" s="35"/>
      <c r="H15" s="34">
        <f>[3]ek.3!H15</f>
        <v>9</v>
      </c>
      <c r="I15" s="35"/>
      <c r="J15" s="15"/>
      <c r="K15" s="15"/>
      <c r="L15" s="15"/>
      <c r="M15" s="7">
        <f t="shared" si="0"/>
        <v>19</v>
      </c>
      <c r="N15" s="46"/>
    </row>
    <row r="16" spans="1:15" x14ac:dyDescent="0.25">
      <c r="A16" s="16">
        <v>8</v>
      </c>
      <c r="B16" s="52" t="str">
        <f>[3]ek.3!B16</f>
        <v>Tanrı Yolu İlkokulu</v>
      </c>
      <c r="C16" s="53"/>
      <c r="D16" s="34">
        <f>[3]ek.3!D16</f>
        <v>1</v>
      </c>
      <c r="E16" s="35"/>
      <c r="F16" s="34">
        <v>0</v>
      </c>
      <c r="G16" s="35"/>
      <c r="H16" s="34">
        <f>[3]ek.3!H16</f>
        <v>1</v>
      </c>
      <c r="I16" s="35"/>
      <c r="J16" s="15"/>
      <c r="K16" s="15"/>
      <c r="L16" s="15"/>
      <c r="M16" s="7">
        <f t="shared" si="0"/>
        <v>2</v>
      </c>
      <c r="N16" s="46"/>
    </row>
    <row r="17" spans="1:14" x14ac:dyDescent="0.25">
      <c r="A17" s="16">
        <v>9</v>
      </c>
      <c r="B17" s="52" t="str">
        <f>[3]ek.3!B17</f>
        <v>Cumhıriyet İlkokulu</v>
      </c>
      <c r="C17" s="53"/>
      <c r="D17" s="34">
        <f>[3]ek.3!D17</f>
        <v>1</v>
      </c>
      <c r="E17" s="35"/>
      <c r="F17" s="34">
        <v>0</v>
      </c>
      <c r="G17" s="35"/>
      <c r="H17" s="34">
        <f>[3]ek.3!H17</f>
        <v>1</v>
      </c>
      <c r="I17" s="35"/>
      <c r="J17" s="15"/>
      <c r="K17" s="15"/>
      <c r="L17" s="15"/>
      <c r="M17" s="7">
        <f t="shared" si="0"/>
        <v>2</v>
      </c>
      <c r="N17" s="46"/>
    </row>
    <row r="18" spans="1:14" x14ac:dyDescent="0.25">
      <c r="A18" s="16">
        <v>10</v>
      </c>
      <c r="B18" s="52" t="str">
        <f>[3]ek.3!B18</f>
        <v>Etibakır İlkokulu</v>
      </c>
      <c r="C18" s="53"/>
      <c r="D18" s="34">
        <f>[3]ek.3!D18</f>
        <v>3</v>
      </c>
      <c r="E18" s="35"/>
      <c r="F18" s="34">
        <f>[3]ek.3!F18</f>
        <v>3</v>
      </c>
      <c r="G18" s="35"/>
      <c r="H18" s="34">
        <f>[3]ek.3!H18</f>
        <v>1</v>
      </c>
      <c r="I18" s="35"/>
      <c r="J18" s="15"/>
      <c r="K18" s="15"/>
      <c r="L18" s="15"/>
      <c r="M18" s="7">
        <f t="shared" si="0"/>
        <v>7</v>
      </c>
      <c r="N18" s="46"/>
    </row>
    <row r="19" spans="1:14" x14ac:dyDescent="0.25">
      <c r="A19" s="16">
        <v>11</v>
      </c>
      <c r="B19" s="52" t="str">
        <f>[3]ek.3!B19</f>
        <v>Yukarıocak İlkokulu</v>
      </c>
      <c r="C19" s="53"/>
      <c r="D19" s="34">
        <f>[3]ek.3!D19</f>
        <v>1</v>
      </c>
      <c r="E19" s="35"/>
      <c r="F19" s="34">
        <v>0</v>
      </c>
      <c r="G19" s="35"/>
      <c r="H19" s="34">
        <v>0</v>
      </c>
      <c r="I19" s="35"/>
      <c r="J19" s="15"/>
      <c r="K19" s="15"/>
      <c r="L19" s="15"/>
      <c r="M19" s="7">
        <f t="shared" si="0"/>
        <v>1</v>
      </c>
      <c r="N19" s="46"/>
    </row>
    <row r="20" spans="1:14" x14ac:dyDescent="0.25">
      <c r="A20" s="16">
        <v>12</v>
      </c>
      <c r="B20" s="52" t="str">
        <f>[3]ek.3!B20</f>
        <v>Ürünlü İlkokulu</v>
      </c>
      <c r="C20" s="53"/>
      <c r="D20" s="34">
        <f>[3]ek.3!D20</f>
        <v>1</v>
      </c>
      <c r="E20" s="35"/>
      <c r="F20" s="34">
        <f>[3]ek.3!F20</f>
        <v>1</v>
      </c>
      <c r="G20" s="35"/>
      <c r="H20" s="34">
        <f>[3]ek.3!H20</f>
        <v>2</v>
      </c>
      <c r="I20" s="35"/>
      <c r="J20" s="15"/>
      <c r="K20" s="15"/>
      <c r="L20" s="15"/>
      <c r="M20" s="7">
        <f t="shared" si="0"/>
        <v>4</v>
      </c>
      <c r="N20" s="46"/>
    </row>
    <row r="21" spans="1:14" x14ac:dyDescent="0.25">
      <c r="A21" s="31" t="s">
        <v>9</v>
      </c>
      <c r="B21" s="32"/>
      <c r="C21" s="33"/>
      <c r="D21" s="30">
        <f>SUM(D9:D20)</f>
        <v>23</v>
      </c>
      <c r="E21" s="30"/>
      <c r="F21" s="30">
        <f>SUM(F9:F20)</f>
        <v>24</v>
      </c>
      <c r="G21" s="30"/>
      <c r="H21" s="30">
        <f>SUM(H9:H20)</f>
        <v>31</v>
      </c>
      <c r="I21" s="30"/>
      <c r="J21" s="14">
        <f>SUM(J9:J20)</f>
        <v>0</v>
      </c>
      <c r="K21" s="14">
        <f>SUM(K9:K20)</f>
        <v>0</v>
      </c>
      <c r="L21" s="14">
        <f>SUM(L9:L20)</f>
        <v>0</v>
      </c>
      <c r="M21" s="14">
        <f>SUM(M9:M20)</f>
        <v>78</v>
      </c>
    </row>
    <row r="23" spans="1:14" x14ac:dyDescent="0.25">
      <c r="B23" s="12" t="s">
        <v>67</v>
      </c>
      <c r="C23" s="12"/>
      <c r="D23" s="12"/>
      <c r="E23" s="12"/>
      <c r="F23" s="12"/>
      <c r="G23" s="12"/>
      <c r="H23" s="12"/>
      <c r="I23" s="12"/>
    </row>
    <row r="24" spans="1:14" x14ac:dyDescent="0.25">
      <c r="B24" s="12" t="s">
        <v>68</v>
      </c>
      <c r="C24" s="12"/>
      <c r="D24" s="12"/>
      <c r="E24" s="12"/>
      <c r="F24" s="12"/>
      <c r="G24" s="12"/>
      <c r="H24" s="12"/>
      <c r="I24" s="12"/>
    </row>
  </sheetData>
  <autoFilter ref="A7:I21">
    <filterColumn colId="1" showButton="0"/>
    <filterColumn colId="3" showButton="0"/>
    <filterColumn colId="5" showButton="0"/>
    <filterColumn colId="7" showButton="0"/>
  </autoFilter>
  <mergeCells count="69">
    <mergeCell ref="B1:I1"/>
    <mergeCell ref="A2:M2"/>
    <mergeCell ref="B3:C3"/>
    <mergeCell ref="D3:F3"/>
    <mergeCell ref="B4:C4"/>
    <mergeCell ref="D4:F4"/>
    <mergeCell ref="A7:A8"/>
    <mergeCell ref="B7:C8"/>
    <mergeCell ref="D7:I7"/>
    <mergeCell ref="J7:M7"/>
    <mergeCell ref="N7:N20"/>
    <mergeCell ref="B10:C10"/>
    <mergeCell ref="D10:E10"/>
    <mergeCell ref="F10:G10"/>
    <mergeCell ref="H10:I10"/>
    <mergeCell ref="H8:I8"/>
    <mergeCell ref="B9:C9"/>
    <mergeCell ref="D9:E9"/>
    <mergeCell ref="F9:G9"/>
    <mergeCell ref="H9:I9"/>
    <mergeCell ref="B11:C11"/>
    <mergeCell ref="D11:E11"/>
    <mergeCell ref="B5:C5"/>
    <mergeCell ref="D5:F5"/>
    <mergeCell ref="H5:O5"/>
    <mergeCell ref="B6:C6"/>
    <mergeCell ref="D6:F6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A21:C21"/>
    <mergeCell ref="D21:E21"/>
    <mergeCell ref="F21:G21"/>
    <mergeCell ref="H21:I21"/>
    <mergeCell ref="B19:C19"/>
    <mergeCell ref="D19:E19"/>
    <mergeCell ref="F19:G19"/>
    <mergeCell ref="H19:I19"/>
    <mergeCell ref="B20:C20"/>
    <mergeCell ref="D20:E20"/>
    <mergeCell ref="F20:G20"/>
    <mergeCell ref="H20:I20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D6" sqref="D6:F6"/>
    </sheetView>
  </sheetViews>
  <sheetFormatPr defaultRowHeight="15" x14ac:dyDescent="0.25"/>
  <cols>
    <col min="1" max="1" width="6.28515625" customWidth="1"/>
    <col min="3" max="3" width="27" customWidth="1"/>
    <col min="5" max="5" width="6.5703125" hidden="1" customWidth="1"/>
    <col min="6" max="6" width="8.140625" customWidth="1"/>
    <col min="7" max="7" width="3.7109375" hidden="1" customWidth="1"/>
    <col min="8" max="8" width="9.140625" customWidth="1"/>
    <col min="9" max="9" width="6" customWidth="1"/>
    <col min="10" max="10" width="8.5703125" customWidth="1"/>
    <col min="11" max="12" width="7.85546875" customWidth="1"/>
    <col min="13" max="13" width="9.140625" customWidth="1"/>
    <col min="14" max="14" width="22.5703125" customWidth="1"/>
  </cols>
  <sheetData>
    <row r="1" spans="1:15" ht="28.5" x14ac:dyDescent="0.45">
      <c r="B1" s="37" t="s">
        <v>8</v>
      </c>
      <c r="C1" s="37"/>
      <c r="D1" s="37"/>
      <c r="E1" s="37"/>
      <c r="F1" s="37"/>
      <c r="G1" s="37"/>
      <c r="H1" s="37"/>
      <c r="I1" s="37"/>
      <c r="J1" s="17"/>
      <c r="K1" s="17"/>
      <c r="L1" s="17"/>
    </row>
    <row r="2" spans="1:15" ht="21" x14ac:dyDescent="0.35">
      <c r="A2" s="41" t="s">
        <v>66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5" x14ac:dyDescent="0.25">
      <c r="B3" s="38"/>
      <c r="C3" s="38"/>
      <c r="D3" s="39"/>
      <c r="E3" s="39"/>
      <c r="F3" s="39"/>
    </row>
    <row r="4" spans="1:15" x14ac:dyDescent="0.25">
      <c r="B4" s="38" t="s">
        <v>7</v>
      </c>
      <c r="C4" s="38"/>
      <c r="D4" s="40" t="s">
        <v>115</v>
      </c>
      <c r="E4" s="40"/>
      <c r="F4" s="40"/>
      <c r="H4" s="18" t="s">
        <v>6</v>
      </c>
      <c r="I4" s="18"/>
      <c r="J4" s="18"/>
      <c r="K4" s="18"/>
      <c r="L4" s="18"/>
      <c r="M4" s="18"/>
      <c r="N4" s="18"/>
    </row>
    <row r="5" spans="1:15" x14ac:dyDescent="0.25">
      <c r="B5" s="38"/>
      <c r="C5" s="38"/>
      <c r="D5" s="40"/>
      <c r="E5" s="40"/>
      <c r="F5" s="40"/>
      <c r="H5" s="45" t="s">
        <v>10</v>
      </c>
      <c r="I5" s="45"/>
      <c r="J5" s="45"/>
      <c r="K5" s="45"/>
      <c r="L5" s="45"/>
      <c r="M5" s="45"/>
      <c r="N5" s="45"/>
      <c r="O5" s="45"/>
    </row>
    <row r="6" spans="1:15" x14ac:dyDescent="0.25">
      <c r="B6" s="43" t="s">
        <v>0</v>
      </c>
      <c r="C6" s="43"/>
      <c r="D6" s="44">
        <f>(DATE(2017,5,23))</f>
        <v>42878</v>
      </c>
      <c r="E6" s="40"/>
      <c r="F6" s="40"/>
    </row>
    <row r="7" spans="1:15" x14ac:dyDescent="0.25">
      <c r="A7" s="47" t="s">
        <v>1</v>
      </c>
      <c r="B7" s="48" t="s">
        <v>2</v>
      </c>
      <c r="C7" s="48"/>
      <c r="D7" s="54" t="s">
        <v>65</v>
      </c>
      <c r="E7" s="55"/>
      <c r="F7" s="55"/>
      <c r="G7" s="55"/>
      <c r="H7" s="55"/>
      <c r="I7" s="56"/>
      <c r="J7" s="47" t="s">
        <v>64</v>
      </c>
      <c r="K7" s="47"/>
      <c r="L7" s="47"/>
      <c r="M7" s="47"/>
      <c r="N7" s="46"/>
    </row>
    <row r="8" spans="1:15" x14ac:dyDescent="0.25">
      <c r="A8" s="47"/>
      <c r="B8" s="48"/>
      <c r="C8" s="48"/>
      <c r="D8" s="8" t="s">
        <v>3</v>
      </c>
      <c r="E8" s="9"/>
      <c r="F8" s="10" t="s">
        <v>4</v>
      </c>
      <c r="G8" s="10"/>
      <c r="H8" s="47" t="s">
        <v>5</v>
      </c>
      <c r="I8" s="47"/>
      <c r="J8" s="13" t="s">
        <v>3</v>
      </c>
      <c r="K8" s="13" t="s">
        <v>4</v>
      </c>
      <c r="L8" s="13" t="s">
        <v>62</v>
      </c>
      <c r="M8" s="13" t="s">
        <v>63</v>
      </c>
      <c r="N8" s="46"/>
    </row>
    <row r="9" spans="1:15" x14ac:dyDescent="0.25">
      <c r="A9" s="16">
        <v>1</v>
      </c>
      <c r="B9" s="26" t="s">
        <v>96</v>
      </c>
      <c r="C9" s="26"/>
      <c r="D9" s="26">
        <v>0</v>
      </c>
      <c r="E9" s="26"/>
      <c r="F9" s="26">
        <v>0</v>
      </c>
      <c r="G9" s="26"/>
      <c r="H9" s="26">
        <v>1</v>
      </c>
      <c r="I9" s="26"/>
      <c r="J9" s="15"/>
      <c r="K9" s="15"/>
      <c r="L9" s="15"/>
      <c r="M9" s="7">
        <f>(D9+F9+H9)-(J9+K9+L9)</f>
        <v>1</v>
      </c>
      <c r="N9" s="46"/>
    </row>
    <row r="10" spans="1:15" x14ac:dyDescent="0.25">
      <c r="A10" s="16">
        <v>2</v>
      </c>
      <c r="B10" s="26" t="s">
        <v>97</v>
      </c>
      <c r="C10" s="26"/>
      <c r="D10" s="26">
        <v>2</v>
      </c>
      <c r="E10" s="26"/>
      <c r="F10" s="26">
        <v>1</v>
      </c>
      <c r="G10" s="26"/>
      <c r="H10" s="26">
        <v>4</v>
      </c>
      <c r="I10" s="26"/>
      <c r="J10" s="15"/>
      <c r="K10" s="15"/>
      <c r="L10" s="15"/>
      <c r="M10" s="7">
        <f t="shared" ref="M10:M27" si="0">(D10+F10+H10)-(J10+K10+L10)</f>
        <v>7</v>
      </c>
      <c r="N10" s="46"/>
    </row>
    <row r="11" spans="1:15" x14ac:dyDescent="0.25">
      <c r="A11" s="16">
        <v>3</v>
      </c>
      <c r="B11" s="26" t="s">
        <v>98</v>
      </c>
      <c r="C11" s="26"/>
      <c r="D11" s="26">
        <v>3</v>
      </c>
      <c r="E11" s="26"/>
      <c r="F11" s="26">
        <v>0</v>
      </c>
      <c r="G11" s="26"/>
      <c r="H11" s="26">
        <v>0</v>
      </c>
      <c r="I11" s="26"/>
      <c r="J11" s="15"/>
      <c r="K11" s="15"/>
      <c r="L11" s="15"/>
      <c r="M11" s="7">
        <f t="shared" si="0"/>
        <v>3</v>
      </c>
      <c r="N11" s="46"/>
    </row>
    <row r="12" spans="1:15" x14ac:dyDescent="0.25">
      <c r="A12" s="16">
        <v>4</v>
      </c>
      <c r="B12" s="26" t="s">
        <v>99</v>
      </c>
      <c r="C12" s="26"/>
      <c r="D12" s="26">
        <v>5</v>
      </c>
      <c r="E12" s="26"/>
      <c r="F12" s="26">
        <v>3</v>
      </c>
      <c r="G12" s="26"/>
      <c r="H12" s="26">
        <v>2</v>
      </c>
      <c r="I12" s="26"/>
      <c r="J12" s="15"/>
      <c r="K12" s="15"/>
      <c r="L12" s="15"/>
      <c r="M12" s="7">
        <f t="shared" si="0"/>
        <v>10</v>
      </c>
      <c r="N12" s="46"/>
    </row>
    <row r="13" spans="1:15" x14ac:dyDescent="0.25">
      <c r="A13" s="16">
        <v>5</v>
      </c>
      <c r="B13" s="26" t="s">
        <v>100</v>
      </c>
      <c r="C13" s="26"/>
      <c r="D13" s="26">
        <v>9</v>
      </c>
      <c r="E13" s="26"/>
      <c r="F13" s="26">
        <v>13</v>
      </c>
      <c r="G13" s="26"/>
      <c r="H13" s="26">
        <v>4</v>
      </c>
      <c r="I13" s="26"/>
      <c r="J13" s="15"/>
      <c r="K13" s="15"/>
      <c r="L13" s="15"/>
      <c r="M13" s="7">
        <f t="shared" si="0"/>
        <v>26</v>
      </c>
      <c r="N13" s="46"/>
    </row>
    <row r="14" spans="1:15" x14ac:dyDescent="0.25">
      <c r="A14" s="16">
        <v>6</v>
      </c>
      <c r="B14" s="26" t="s">
        <v>101</v>
      </c>
      <c r="C14" s="26"/>
      <c r="D14" s="26">
        <v>2</v>
      </c>
      <c r="E14" s="26"/>
      <c r="F14" s="26">
        <v>1</v>
      </c>
      <c r="G14" s="26"/>
      <c r="H14" s="26">
        <v>0</v>
      </c>
      <c r="I14" s="26"/>
      <c r="J14" s="15"/>
      <c r="K14" s="15"/>
      <c r="L14" s="15"/>
      <c r="M14" s="7">
        <f t="shared" si="0"/>
        <v>3</v>
      </c>
      <c r="N14" s="46"/>
    </row>
    <row r="15" spans="1:15" x14ac:dyDescent="0.25">
      <c r="A15" s="16">
        <v>7</v>
      </c>
      <c r="B15" s="26" t="s">
        <v>102</v>
      </c>
      <c r="C15" s="26"/>
      <c r="D15" s="26">
        <v>2</v>
      </c>
      <c r="E15" s="26"/>
      <c r="F15" s="26">
        <v>1</v>
      </c>
      <c r="G15" s="26"/>
      <c r="H15" s="26">
        <v>0</v>
      </c>
      <c r="I15" s="26"/>
      <c r="J15" s="15"/>
      <c r="K15" s="15"/>
      <c r="L15" s="15"/>
      <c r="M15" s="7">
        <f t="shared" si="0"/>
        <v>3</v>
      </c>
      <c r="N15" s="46"/>
    </row>
    <row r="16" spans="1:15" x14ac:dyDescent="0.25">
      <c r="A16" s="16">
        <v>8</v>
      </c>
      <c r="B16" s="26" t="s">
        <v>103</v>
      </c>
      <c r="C16" s="26"/>
      <c r="D16" s="26">
        <v>4</v>
      </c>
      <c r="E16" s="26"/>
      <c r="F16" s="26">
        <v>3</v>
      </c>
      <c r="G16" s="26"/>
      <c r="H16" s="26">
        <v>6</v>
      </c>
      <c r="I16" s="26"/>
      <c r="J16" s="15"/>
      <c r="K16" s="15"/>
      <c r="L16" s="15"/>
      <c r="M16" s="7">
        <f t="shared" si="0"/>
        <v>13</v>
      </c>
      <c r="N16" s="46"/>
    </row>
    <row r="17" spans="1:14" x14ac:dyDescent="0.25">
      <c r="A17" s="16">
        <v>9</v>
      </c>
      <c r="B17" s="26" t="s">
        <v>104</v>
      </c>
      <c r="C17" s="26"/>
      <c r="D17" s="26">
        <v>0</v>
      </c>
      <c r="E17" s="26"/>
      <c r="F17" s="26">
        <v>2</v>
      </c>
      <c r="G17" s="26"/>
      <c r="H17" s="26">
        <v>0</v>
      </c>
      <c r="I17" s="26"/>
      <c r="J17" s="15"/>
      <c r="K17" s="15"/>
      <c r="L17" s="15"/>
      <c r="M17" s="7">
        <f t="shared" si="0"/>
        <v>2</v>
      </c>
      <c r="N17" s="46"/>
    </row>
    <row r="18" spans="1:14" x14ac:dyDescent="0.25">
      <c r="A18" s="16">
        <v>10</v>
      </c>
      <c r="B18" s="26" t="s">
        <v>105</v>
      </c>
      <c r="C18" s="26"/>
      <c r="D18" s="26">
        <v>1</v>
      </c>
      <c r="E18" s="26"/>
      <c r="F18" s="26">
        <v>0</v>
      </c>
      <c r="G18" s="26"/>
      <c r="H18" s="26">
        <v>0</v>
      </c>
      <c r="I18" s="26"/>
      <c r="J18" s="15"/>
      <c r="K18" s="15"/>
      <c r="L18" s="15"/>
      <c r="M18" s="7">
        <f t="shared" si="0"/>
        <v>1</v>
      </c>
      <c r="N18" s="46"/>
    </row>
    <row r="19" spans="1:14" x14ac:dyDescent="0.25">
      <c r="A19" s="16">
        <v>11</v>
      </c>
      <c r="B19" s="26" t="s">
        <v>106</v>
      </c>
      <c r="C19" s="26"/>
      <c r="D19" s="26">
        <v>1</v>
      </c>
      <c r="E19" s="26"/>
      <c r="F19" s="26">
        <v>0</v>
      </c>
      <c r="G19" s="26"/>
      <c r="H19" s="26">
        <v>1</v>
      </c>
      <c r="I19" s="26"/>
      <c r="J19" s="15"/>
      <c r="K19" s="15"/>
      <c r="L19" s="15"/>
      <c r="M19" s="7">
        <f t="shared" si="0"/>
        <v>2</v>
      </c>
      <c r="N19" s="46"/>
    </row>
    <row r="20" spans="1:14" x14ac:dyDescent="0.25">
      <c r="A20" s="16">
        <v>12</v>
      </c>
      <c r="B20" s="26" t="s">
        <v>107</v>
      </c>
      <c r="C20" s="26"/>
      <c r="D20" s="26">
        <v>1</v>
      </c>
      <c r="E20" s="26"/>
      <c r="F20" s="26">
        <v>1</v>
      </c>
      <c r="G20" s="26"/>
      <c r="H20" s="26">
        <v>4</v>
      </c>
      <c r="I20" s="26"/>
      <c r="J20" s="15"/>
      <c r="K20" s="15"/>
      <c r="L20" s="15"/>
      <c r="M20" s="7">
        <f t="shared" si="0"/>
        <v>6</v>
      </c>
      <c r="N20" s="46"/>
    </row>
    <row r="21" spans="1:14" x14ac:dyDescent="0.25">
      <c r="A21" s="16">
        <v>13</v>
      </c>
      <c r="B21" s="26" t="s">
        <v>108</v>
      </c>
      <c r="C21" s="26"/>
      <c r="D21" s="26">
        <v>6</v>
      </c>
      <c r="E21" s="26"/>
      <c r="F21" s="26">
        <v>6</v>
      </c>
      <c r="G21" s="26"/>
      <c r="H21" s="26">
        <v>4</v>
      </c>
      <c r="I21" s="26"/>
      <c r="J21" s="15"/>
      <c r="K21" s="15"/>
      <c r="L21" s="15"/>
      <c r="M21" s="7">
        <f t="shared" si="0"/>
        <v>16</v>
      </c>
      <c r="N21" s="46"/>
    </row>
    <row r="22" spans="1:14" x14ac:dyDescent="0.25">
      <c r="A22" s="16">
        <v>14</v>
      </c>
      <c r="B22" s="26" t="s">
        <v>109</v>
      </c>
      <c r="C22" s="26"/>
      <c r="D22" s="26">
        <v>1</v>
      </c>
      <c r="E22" s="26"/>
      <c r="F22" s="26">
        <v>1</v>
      </c>
      <c r="G22" s="26"/>
      <c r="H22" s="26">
        <v>0</v>
      </c>
      <c r="I22" s="26"/>
      <c r="J22" s="15"/>
      <c r="K22" s="15"/>
      <c r="L22" s="15"/>
      <c r="M22" s="7">
        <f t="shared" si="0"/>
        <v>2</v>
      </c>
      <c r="N22" s="46"/>
    </row>
    <row r="23" spans="1:14" x14ac:dyDescent="0.25">
      <c r="A23" s="16">
        <v>15</v>
      </c>
      <c r="B23" s="26" t="s">
        <v>110</v>
      </c>
      <c r="C23" s="26"/>
      <c r="D23" s="26">
        <v>0</v>
      </c>
      <c r="E23" s="26"/>
      <c r="F23" s="26">
        <v>0</v>
      </c>
      <c r="G23" s="26"/>
      <c r="H23" s="26">
        <v>1</v>
      </c>
      <c r="I23" s="26"/>
      <c r="J23" s="15"/>
      <c r="K23" s="15"/>
      <c r="L23" s="15"/>
      <c r="M23" s="7">
        <f t="shared" si="0"/>
        <v>1</v>
      </c>
      <c r="N23" s="46"/>
    </row>
    <row r="24" spans="1:14" x14ac:dyDescent="0.25">
      <c r="A24" s="16">
        <v>16</v>
      </c>
      <c r="B24" s="26" t="s">
        <v>111</v>
      </c>
      <c r="C24" s="26"/>
      <c r="D24" s="26">
        <v>2</v>
      </c>
      <c r="E24" s="26"/>
      <c r="F24" s="26">
        <v>1</v>
      </c>
      <c r="G24" s="26"/>
      <c r="H24" s="26">
        <v>2</v>
      </c>
      <c r="I24" s="26"/>
      <c r="J24" s="15"/>
      <c r="K24" s="15"/>
      <c r="L24" s="15"/>
      <c r="M24" s="7">
        <f t="shared" si="0"/>
        <v>5</v>
      </c>
      <c r="N24" s="46"/>
    </row>
    <row r="25" spans="1:14" x14ac:dyDescent="0.25">
      <c r="A25" s="16">
        <v>17</v>
      </c>
      <c r="B25" s="26" t="s">
        <v>112</v>
      </c>
      <c r="C25" s="26"/>
      <c r="D25" s="26">
        <v>3</v>
      </c>
      <c r="E25" s="26"/>
      <c r="F25" s="26">
        <v>6</v>
      </c>
      <c r="G25" s="26"/>
      <c r="H25" s="26">
        <v>4</v>
      </c>
      <c r="I25" s="26"/>
      <c r="J25" s="15"/>
      <c r="K25" s="15"/>
      <c r="L25" s="15"/>
      <c r="M25" s="7">
        <f t="shared" si="0"/>
        <v>13</v>
      </c>
      <c r="N25" s="46"/>
    </row>
    <row r="26" spans="1:14" x14ac:dyDescent="0.25">
      <c r="A26" s="16">
        <v>18</v>
      </c>
      <c r="B26" s="26" t="s">
        <v>113</v>
      </c>
      <c r="C26" s="26"/>
      <c r="D26" s="26">
        <v>1</v>
      </c>
      <c r="E26" s="26"/>
      <c r="F26" s="26">
        <v>0</v>
      </c>
      <c r="G26" s="26"/>
      <c r="H26" s="26">
        <v>0</v>
      </c>
      <c r="I26" s="26"/>
      <c r="J26" s="15"/>
      <c r="K26" s="15"/>
      <c r="L26" s="15"/>
      <c r="M26" s="7">
        <f t="shared" si="0"/>
        <v>1</v>
      </c>
      <c r="N26" s="46"/>
    </row>
    <row r="27" spans="1:14" x14ac:dyDescent="0.25">
      <c r="A27" s="16">
        <v>19</v>
      </c>
      <c r="B27" s="26" t="s">
        <v>114</v>
      </c>
      <c r="C27" s="26"/>
      <c r="D27" s="26">
        <v>1</v>
      </c>
      <c r="E27" s="26"/>
      <c r="F27" s="26">
        <v>3</v>
      </c>
      <c r="G27" s="26"/>
      <c r="H27" s="26">
        <v>0</v>
      </c>
      <c r="I27" s="26"/>
      <c r="J27" s="15"/>
      <c r="K27" s="15"/>
      <c r="L27" s="15"/>
      <c r="M27" s="7">
        <f t="shared" si="0"/>
        <v>4</v>
      </c>
      <c r="N27" s="46"/>
    </row>
    <row r="28" spans="1:14" x14ac:dyDescent="0.25">
      <c r="A28" s="16">
        <v>20</v>
      </c>
      <c r="B28" s="34"/>
      <c r="C28" s="35"/>
      <c r="D28" s="26"/>
      <c r="E28" s="26"/>
      <c r="F28" s="26"/>
      <c r="G28" s="26"/>
      <c r="H28" s="26"/>
      <c r="I28" s="26"/>
      <c r="J28" s="15"/>
      <c r="K28" s="15"/>
      <c r="L28" s="15"/>
      <c r="M28" s="7"/>
      <c r="N28" s="46"/>
    </row>
    <row r="29" spans="1:14" x14ac:dyDescent="0.25">
      <c r="A29" s="31" t="s">
        <v>9</v>
      </c>
      <c r="B29" s="32"/>
      <c r="C29" s="33"/>
      <c r="D29" s="30">
        <f>SUM(D9:D28)</f>
        <v>44</v>
      </c>
      <c r="E29" s="30"/>
      <c r="F29" s="30">
        <f>SUM(F9:F28)</f>
        <v>42</v>
      </c>
      <c r="G29" s="30"/>
      <c r="H29" s="30">
        <f>SUM(H9:H28)</f>
        <v>33</v>
      </c>
      <c r="I29" s="30"/>
      <c r="J29" s="14">
        <f>SUM(J9:J28)</f>
        <v>0</v>
      </c>
      <c r="K29" s="14">
        <f>SUM(K9:K28)</f>
        <v>0</v>
      </c>
      <c r="L29" s="14">
        <f>SUM(L9:L28)</f>
        <v>0</v>
      </c>
      <c r="M29" s="14">
        <f>SUM(M9:M28)</f>
        <v>119</v>
      </c>
    </row>
    <row r="31" spans="1:14" x14ac:dyDescent="0.25">
      <c r="B31" s="12" t="s">
        <v>67</v>
      </c>
      <c r="C31" s="12"/>
      <c r="D31" s="12"/>
      <c r="E31" s="12"/>
      <c r="F31" s="12"/>
      <c r="G31" s="12"/>
      <c r="H31" s="12"/>
      <c r="I31" s="12"/>
    </row>
    <row r="32" spans="1:14" x14ac:dyDescent="0.25">
      <c r="B32" s="12" t="s">
        <v>68</v>
      </c>
      <c r="C32" s="12"/>
      <c r="D32" s="12"/>
      <c r="E32" s="12"/>
      <c r="F32" s="12"/>
      <c r="G32" s="12"/>
      <c r="H32" s="12"/>
      <c r="I32" s="12"/>
    </row>
  </sheetData>
  <autoFilter ref="A7:I29">
    <filterColumn colId="1" showButton="0"/>
    <filterColumn colId="3" showButton="0"/>
    <filterColumn colId="5" showButton="0"/>
    <filterColumn colId="7" showButton="0"/>
  </autoFilter>
  <mergeCells count="101">
    <mergeCell ref="B1:I1"/>
    <mergeCell ref="A2:M2"/>
    <mergeCell ref="B3:C3"/>
    <mergeCell ref="D3:F3"/>
    <mergeCell ref="B4:C4"/>
    <mergeCell ref="D4:F4"/>
    <mergeCell ref="B5:C5"/>
    <mergeCell ref="D5:F5"/>
    <mergeCell ref="H5:O5"/>
    <mergeCell ref="B6:C6"/>
    <mergeCell ref="D6:F6"/>
    <mergeCell ref="A7:A8"/>
    <mergeCell ref="B7:C8"/>
    <mergeCell ref="D7:I7"/>
    <mergeCell ref="J7:M7"/>
    <mergeCell ref="N7:N2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A29:C29"/>
    <mergeCell ref="D29:E29"/>
    <mergeCell ref="F29:G29"/>
    <mergeCell ref="H29:I29"/>
    <mergeCell ref="B27:C27"/>
    <mergeCell ref="D27:E27"/>
    <mergeCell ref="F27:G27"/>
    <mergeCell ref="H27:I27"/>
    <mergeCell ref="B28:C28"/>
    <mergeCell ref="D28:E28"/>
    <mergeCell ref="F28:G28"/>
    <mergeCell ref="H28:I28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5"/>
  <sheetViews>
    <sheetView workbookViewId="0">
      <selection activeCell="P22" sqref="P22"/>
    </sheetView>
  </sheetViews>
  <sheetFormatPr defaultRowHeight="15" x14ac:dyDescent="0.25"/>
  <cols>
    <col min="1" max="1" width="6.28515625" customWidth="1"/>
    <col min="3" max="3" width="27" customWidth="1"/>
    <col min="5" max="5" width="6.5703125" hidden="1" customWidth="1"/>
    <col min="6" max="6" width="8.140625" customWidth="1"/>
    <col min="7" max="7" width="3.7109375" hidden="1" customWidth="1"/>
    <col min="8" max="8" width="9.140625" customWidth="1"/>
    <col min="9" max="9" width="6" customWidth="1"/>
    <col min="10" max="10" width="8.5703125" customWidth="1"/>
    <col min="11" max="12" width="7.85546875" customWidth="1"/>
    <col min="13" max="13" width="9.140625" customWidth="1"/>
    <col min="14" max="14" width="22.5703125" customWidth="1"/>
  </cols>
  <sheetData>
    <row r="1" spans="1:15" ht="28.5" x14ac:dyDescent="0.45">
      <c r="B1" s="37" t="s">
        <v>8</v>
      </c>
      <c r="C1" s="37"/>
      <c r="D1" s="37"/>
      <c r="E1" s="37"/>
      <c r="F1" s="37"/>
      <c r="G1" s="37"/>
      <c r="H1" s="37"/>
      <c r="I1" s="37"/>
      <c r="J1" s="17"/>
      <c r="K1" s="17"/>
      <c r="L1" s="17"/>
    </row>
    <row r="2" spans="1:15" ht="21" x14ac:dyDescent="0.35">
      <c r="A2" s="41" t="s">
        <v>66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5" x14ac:dyDescent="0.25">
      <c r="B3" s="38"/>
      <c r="C3" s="38"/>
      <c r="D3" s="39"/>
      <c r="E3" s="39"/>
      <c r="F3" s="39"/>
    </row>
    <row r="4" spans="1:15" x14ac:dyDescent="0.25">
      <c r="B4" s="38" t="s">
        <v>7</v>
      </c>
      <c r="C4" s="38"/>
      <c r="D4" s="40" t="s">
        <v>117</v>
      </c>
      <c r="E4" s="40"/>
      <c r="F4" s="40"/>
      <c r="H4" s="18" t="s">
        <v>6</v>
      </c>
      <c r="I4" s="18"/>
      <c r="J4" s="18"/>
      <c r="K4" s="18"/>
      <c r="L4" s="18"/>
      <c r="M4" s="18"/>
      <c r="N4" s="18"/>
    </row>
    <row r="5" spans="1:15" x14ac:dyDescent="0.25">
      <c r="B5" s="38"/>
      <c r="C5" s="38"/>
      <c r="D5" s="40"/>
      <c r="E5" s="40"/>
      <c r="F5" s="40"/>
      <c r="H5" s="45" t="s">
        <v>10</v>
      </c>
      <c r="I5" s="45"/>
      <c r="J5" s="45"/>
      <c r="K5" s="45"/>
      <c r="L5" s="45"/>
      <c r="M5" s="45"/>
      <c r="N5" s="45"/>
      <c r="O5" s="45"/>
    </row>
    <row r="6" spans="1:15" x14ac:dyDescent="0.25">
      <c r="B6" s="43" t="s">
        <v>0</v>
      </c>
      <c r="C6" s="43"/>
      <c r="D6" s="44">
        <f>(DATE(2017,5,23))</f>
        <v>42878</v>
      </c>
      <c r="E6" s="40"/>
      <c r="F6" s="40"/>
    </row>
    <row r="7" spans="1:15" x14ac:dyDescent="0.25">
      <c r="A7" s="47" t="s">
        <v>1</v>
      </c>
      <c r="B7" s="48" t="s">
        <v>2</v>
      </c>
      <c r="C7" s="48"/>
      <c r="D7" s="54" t="s">
        <v>65</v>
      </c>
      <c r="E7" s="55"/>
      <c r="F7" s="55"/>
      <c r="G7" s="55"/>
      <c r="H7" s="55"/>
      <c r="I7" s="56"/>
      <c r="J7" s="47" t="s">
        <v>64</v>
      </c>
      <c r="K7" s="47"/>
      <c r="L7" s="47"/>
      <c r="M7" s="47"/>
      <c r="N7" s="46"/>
    </row>
    <row r="8" spans="1:15" x14ac:dyDescent="0.25">
      <c r="A8" s="47"/>
      <c r="B8" s="48"/>
      <c r="C8" s="48"/>
      <c r="D8" s="8" t="s">
        <v>3</v>
      </c>
      <c r="E8" s="9"/>
      <c r="F8" s="10" t="s">
        <v>4</v>
      </c>
      <c r="G8" s="10"/>
      <c r="H8" s="47" t="s">
        <v>5</v>
      </c>
      <c r="I8" s="47"/>
      <c r="J8" s="13" t="s">
        <v>3</v>
      </c>
      <c r="K8" s="13" t="s">
        <v>4</v>
      </c>
      <c r="L8" s="13" t="s">
        <v>62</v>
      </c>
      <c r="M8" s="13" t="s">
        <v>63</v>
      </c>
      <c r="N8" s="46"/>
    </row>
    <row r="9" spans="1:15" x14ac:dyDescent="0.25">
      <c r="A9" s="16">
        <v>1</v>
      </c>
      <c r="B9" s="52" t="str">
        <f>[4]ek.3!B9</f>
        <v>Alayurt İlkokulu</v>
      </c>
      <c r="C9" s="53"/>
      <c r="D9" s="34">
        <f>[4]ek.3!C9</f>
        <v>0</v>
      </c>
      <c r="E9" s="35"/>
      <c r="F9" s="34">
        <f>[4]ek.3!E9</f>
        <v>1</v>
      </c>
      <c r="G9" s="35"/>
      <c r="H9" s="34">
        <f>[4]ek.3!G9</f>
        <v>0</v>
      </c>
      <c r="I9" s="35"/>
      <c r="J9" s="15"/>
      <c r="K9" s="15"/>
      <c r="L9" s="15"/>
      <c r="M9" s="7">
        <f>(D9+F9+H9)-(J9+K9+L9)</f>
        <v>1</v>
      </c>
      <c r="N9" s="46"/>
    </row>
    <row r="10" spans="1:15" x14ac:dyDescent="0.25">
      <c r="A10" s="16">
        <v>2</v>
      </c>
      <c r="B10" s="52" t="str">
        <f>[4]ek.3!B10</f>
        <v>Cumhuriyet İlkokulu</v>
      </c>
      <c r="C10" s="53"/>
      <c r="D10" s="34">
        <f>[4]ek.3!C10</f>
        <v>4</v>
      </c>
      <c r="E10" s="35"/>
      <c r="F10" s="34">
        <f>[4]ek.3!E10</f>
        <v>1</v>
      </c>
      <c r="G10" s="35"/>
      <c r="H10" s="34">
        <f>[4]ek.3!G10</f>
        <v>2</v>
      </c>
      <c r="I10" s="35"/>
      <c r="J10" s="15"/>
      <c r="K10" s="15"/>
      <c r="L10" s="15"/>
      <c r="M10" s="7">
        <f t="shared" ref="M10:M31" si="0">(D10+F10+H10)-(J10+K10+L10)</f>
        <v>7</v>
      </c>
      <c r="N10" s="46"/>
    </row>
    <row r="11" spans="1:15" x14ac:dyDescent="0.25">
      <c r="A11" s="16">
        <v>3</v>
      </c>
      <c r="B11" s="52" t="str">
        <f>[4]ek.3!B11</f>
        <v>Yılmaz İlkokulu</v>
      </c>
      <c r="C11" s="53"/>
      <c r="D11" s="34">
        <f>[4]ek.3!C11</f>
        <v>2</v>
      </c>
      <c r="E11" s="35"/>
      <c r="F11" s="34">
        <f>[4]ek.3!E11</f>
        <v>1</v>
      </c>
      <c r="G11" s="35"/>
      <c r="H11" s="34">
        <f>[4]ek.3!G11</f>
        <v>0</v>
      </c>
      <c r="I11" s="35"/>
      <c r="J11" s="15"/>
      <c r="K11" s="15"/>
      <c r="L11" s="15"/>
      <c r="M11" s="7">
        <f t="shared" si="0"/>
        <v>3</v>
      </c>
      <c r="N11" s="46"/>
    </row>
    <row r="12" spans="1:15" x14ac:dyDescent="0.25">
      <c r="A12" s="16">
        <v>4</v>
      </c>
      <c r="B12" s="52" t="str">
        <f>[4]ek.3!B12</f>
        <v>Altınoluk İlkokulu</v>
      </c>
      <c r="C12" s="53"/>
      <c r="D12" s="34">
        <f>[4]ek.3!C12</f>
        <v>1</v>
      </c>
      <c r="E12" s="35"/>
      <c r="F12" s="34">
        <f>[4]ek.3!E12</f>
        <v>0</v>
      </c>
      <c r="G12" s="35"/>
      <c r="H12" s="34">
        <f>[4]ek.3!G12</f>
        <v>0</v>
      </c>
      <c r="I12" s="35"/>
      <c r="J12" s="15"/>
      <c r="K12" s="15"/>
      <c r="L12" s="15"/>
      <c r="M12" s="7">
        <f t="shared" si="0"/>
        <v>1</v>
      </c>
      <c r="N12" s="46"/>
    </row>
    <row r="13" spans="1:15" x14ac:dyDescent="0.25">
      <c r="A13" s="16">
        <v>5</v>
      </c>
      <c r="B13" s="52" t="str">
        <f>[4]ek.3!B13</f>
        <v>Sümer İlkokulu</v>
      </c>
      <c r="C13" s="53"/>
      <c r="D13" s="34">
        <f>[4]ek.3!C13</f>
        <v>0</v>
      </c>
      <c r="E13" s="35"/>
      <c r="F13" s="34">
        <f>[4]ek.3!E13</f>
        <v>1</v>
      </c>
      <c r="G13" s="35"/>
      <c r="H13" s="34">
        <f>[4]ek.3!G13</f>
        <v>1</v>
      </c>
      <c r="I13" s="35"/>
      <c r="J13" s="15"/>
      <c r="K13" s="15"/>
      <c r="L13" s="15"/>
      <c r="M13" s="7">
        <f t="shared" si="0"/>
        <v>2</v>
      </c>
      <c r="N13" s="46"/>
    </row>
    <row r="14" spans="1:15" x14ac:dyDescent="0.25">
      <c r="A14" s="16">
        <v>6</v>
      </c>
      <c r="B14" s="52" t="str">
        <f>[4]ek.3!B14</f>
        <v>Sakarya İlkokulu</v>
      </c>
      <c r="C14" s="53"/>
      <c r="D14" s="34">
        <f>[4]ek.3!C14</f>
        <v>3</v>
      </c>
      <c r="E14" s="35"/>
      <c r="F14" s="34">
        <f>[4]ek.3!E14</f>
        <v>0</v>
      </c>
      <c r="G14" s="35"/>
      <c r="H14" s="34">
        <f>[4]ek.3!G14</f>
        <v>0</v>
      </c>
      <c r="I14" s="35"/>
      <c r="J14" s="15"/>
      <c r="K14" s="15"/>
      <c r="L14" s="15"/>
      <c r="M14" s="7">
        <f t="shared" si="0"/>
        <v>3</v>
      </c>
      <c r="N14" s="46"/>
    </row>
    <row r="15" spans="1:15" x14ac:dyDescent="0.25">
      <c r="A15" s="16">
        <v>7</v>
      </c>
      <c r="B15" s="52" t="str">
        <f>[4]ek.3!B15</f>
        <v>Misak-ı Milli İlkokulu</v>
      </c>
      <c r="C15" s="53"/>
      <c r="D15" s="34">
        <f>[4]ek.3!C15</f>
        <v>0</v>
      </c>
      <c r="E15" s="35"/>
      <c r="F15" s="34">
        <f>[4]ek.3!E15</f>
        <v>1</v>
      </c>
      <c r="G15" s="35"/>
      <c r="H15" s="34">
        <f>[4]ek.3!G15</f>
        <v>0</v>
      </c>
      <c r="I15" s="35"/>
      <c r="J15" s="15"/>
      <c r="K15" s="15"/>
      <c r="L15" s="15"/>
      <c r="M15" s="7">
        <f t="shared" si="0"/>
        <v>1</v>
      </c>
      <c r="N15" s="46"/>
    </row>
    <row r="16" spans="1:15" x14ac:dyDescent="0.25">
      <c r="A16" s="16">
        <v>8</v>
      </c>
      <c r="B16" s="52" t="str">
        <f>[4]ek.3!B16</f>
        <v>Vatan İlkokulu</v>
      </c>
      <c r="C16" s="53"/>
      <c r="D16" s="34">
        <f>[4]ek.3!C16</f>
        <v>1</v>
      </c>
      <c r="E16" s="35"/>
      <c r="F16" s="34">
        <f>[4]ek.3!E16</f>
        <v>1</v>
      </c>
      <c r="G16" s="35"/>
      <c r="H16" s="34">
        <f>[4]ek.3!G16</f>
        <v>1</v>
      </c>
      <c r="I16" s="35"/>
      <c r="J16" s="15"/>
      <c r="K16" s="15"/>
      <c r="L16" s="15"/>
      <c r="M16" s="7">
        <f t="shared" si="0"/>
        <v>3</v>
      </c>
      <c r="N16" s="46"/>
    </row>
    <row r="17" spans="1:14" x14ac:dyDescent="0.25">
      <c r="A17" s="16">
        <v>9</v>
      </c>
      <c r="B17" s="52" t="str">
        <f>[4]ek.3!B17</f>
        <v>Yunus Emre İlkokulu</v>
      </c>
      <c r="C17" s="53"/>
      <c r="D17" s="34">
        <f>[4]ek.3!C17</f>
        <v>3</v>
      </c>
      <c r="E17" s="35"/>
      <c r="F17" s="34">
        <f>[4]ek.3!E17</f>
        <v>1</v>
      </c>
      <c r="G17" s="35"/>
      <c r="H17" s="34">
        <f>[4]ek.3!G17</f>
        <v>0</v>
      </c>
      <c r="I17" s="35"/>
      <c r="J17" s="15"/>
      <c r="K17" s="15"/>
      <c r="L17" s="15"/>
      <c r="M17" s="7">
        <f t="shared" si="0"/>
        <v>4</v>
      </c>
      <c r="N17" s="46"/>
    </row>
    <row r="18" spans="1:14" x14ac:dyDescent="0.25">
      <c r="A18" s="16">
        <v>10</v>
      </c>
      <c r="B18" s="52" t="str">
        <f>[4]ek.3!B18</f>
        <v>Suçatı İlkokulu</v>
      </c>
      <c r="C18" s="53"/>
      <c r="D18" s="34">
        <f>[4]ek.3!C18</f>
        <v>0</v>
      </c>
      <c r="E18" s="35"/>
      <c r="F18" s="34">
        <f>[4]ek.3!E18</f>
        <v>1</v>
      </c>
      <c r="G18" s="35"/>
      <c r="H18" s="34">
        <f>[4]ek.3!G18</f>
        <v>0</v>
      </c>
      <c r="I18" s="35"/>
      <c r="J18" s="15"/>
      <c r="K18" s="15"/>
      <c r="L18" s="15"/>
      <c r="M18" s="7">
        <f t="shared" si="0"/>
        <v>1</v>
      </c>
      <c r="N18" s="46"/>
    </row>
    <row r="19" spans="1:14" x14ac:dyDescent="0.25">
      <c r="A19" s="16">
        <v>11</v>
      </c>
      <c r="B19" s="52" t="str">
        <f>[4]ek.3!B19</f>
        <v>Sümer İstiklal İlkokulu</v>
      </c>
      <c r="C19" s="53"/>
      <c r="D19" s="34">
        <f>[4]ek.3!C19</f>
        <v>0</v>
      </c>
      <c r="E19" s="35"/>
      <c r="F19" s="34">
        <f>[4]ek.3!E19</f>
        <v>0</v>
      </c>
      <c r="G19" s="35"/>
      <c r="H19" s="34">
        <f>[4]ek.3!G19</f>
        <v>0</v>
      </c>
      <c r="I19" s="35"/>
      <c r="J19" s="15"/>
      <c r="K19" s="15"/>
      <c r="L19" s="15"/>
      <c r="M19" s="7">
        <f t="shared" si="0"/>
        <v>0</v>
      </c>
      <c r="N19" s="46"/>
    </row>
    <row r="20" spans="1:14" x14ac:dyDescent="0.25">
      <c r="A20" s="16">
        <v>12</v>
      </c>
      <c r="B20" s="52" t="str">
        <f>[4]ek.3!B20</f>
        <v>Altıyol İlkokulu</v>
      </c>
      <c r="C20" s="53"/>
      <c r="D20" s="34">
        <f>[4]ek.3!C20</f>
        <v>2</v>
      </c>
      <c r="E20" s="35"/>
      <c r="F20" s="34">
        <f>[4]ek.3!E20</f>
        <v>0</v>
      </c>
      <c r="G20" s="35"/>
      <c r="H20" s="34">
        <f>[4]ek.3!G20</f>
        <v>2</v>
      </c>
      <c r="I20" s="35"/>
      <c r="J20" s="15"/>
      <c r="K20" s="15"/>
      <c r="L20" s="15"/>
      <c r="M20" s="7">
        <f t="shared" si="0"/>
        <v>4</v>
      </c>
      <c r="N20" s="46"/>
    </row>
    <row r="21" spans="1:14" x14ac:dyDescent="0.25">
      <c r="A21" s="16">
        <v>13</v>
      </c>
      <c r="B21" s="52" t="str">
        <f>[4]ek.3!B21</f>
        <v>Gürışık İlkokulu</v>
      </c>
      <c r="C21" s="53"/>
      <c r="D21" s="34">
        <f>[4]ek.3!C21</f>
        <v>1</v>
      </c>
      <c r="E21" s="35"/>
      <c r="F21" s="34">
        <f>[4]ek.3!E21</f>
        <v>0</v>
      </c>
      <c r="G21" s="35"/>
      <c r="H21" s="34">
        <f>[4]ek.3!G21</f>
        <v>0</v>
      </c>
      <c r="I21" s="35"/>
      <c r="J21" s="15"/>
      <c r="K21" s="15"/>
      <c r="L21" s="15"/>
      <c r="M21" s="7">
        <f t="shared" si="0"/>
        <v>1</v>
      </c>
      <c r="N21" s="46"/>
    </row>
    <row r="22" spans="1:14" x14ac:dyDescent="0.25">
      <c r="A22" s="16">
        <v>14</v>
      </c>
      <c r="B22" s="52" t="str">
        <f>[4]ek.3!B22</f>
        <v>Tavşanlı İlkokulu</v>
      </c>
      <c r="C22" s="53"/>
      <c r="D22" s="34">
        <f>[4]ek.3!C22</f>
        <v>2</v>
      </c>
      <c r="E22" s="35"/>
      <c r="F22" s="34">
        <f>[4]ek.3!E22</f>
        <v>0</v>
      </c>
      <c r="G22" s="35"/>
      <c r="H22" s="34">
        <f>[4]ek.3!G22</f>
        <v>0</v>
      </c>
      <c r="I22" s="35"/>
      <c r="J22" s="15"/>
      <c r="K22" s="15"/>
      <c r="L22" s="15"/>
      <c r="M22" s="7">
        <f t="shared" si="0"/>
        <v>2</v>
      </c>
      <c r="N22" s="46"/>
    </row>
    <row r="23" spans="1:14" x14ac:dyDescent="0.25">
      <c r="A23" s="16">
        <v>15</v>
      </c>
      <c r="B23" s="52" t="str">
        <f>[4]ek.3!B23</f>
        <v>Çatalan İlkokulu</v>
      </c>
      <c r="C23" s="53"/>
      <c r="D23" s="34">
        <f>[4]ek.3!C23</f>
        <v>0</v>
      </c>
      <c r="E23" s="35"/>
      <c r="F23" s="34">
        <f>[4]ek.3!E23</f>
        <v>0</v>
      </c>
      <c r="G23" s="35"/>
      <c r="H23" s="34">
        <f>[4]ek.3!G23</f>
        <v>0</v>
      </c>
      <c r="I23" s="35"/>
      <c r="J23" s="15"/>
      <c r="K23" s="15"/>
      <c r="L23" s="15"/>
      <c r="M23" s="7">
        <f t="shared" si="0"/>
        <v>0</v>
      </c>
      <c r="N23" s="46"/>
    </row>
    <row r="24" spans="1:14" x14ac:dyDescent="0.25">
      <c r="A24" s="16">
        <v>16</v>
      </c>
      <c r="B24" s="52" t="str">
        <f>[4]ek.3!B24</f>
        <v>Beğendi İlkokulu</v>
      </c>
      <c r="C24" s="53"/>
      <c r="D24" s="34">
        <f>[4]ek.3!C24</f>
        <v>0</v>
      </c>
      <c r="E24" s="35"/>
      <c r="F24" s="34">
        <f>[4]ek.3!E24</f>
        <v>0</v>
      </c>
      <c r="G24" s="35"/>
      <c r="H24" s="34">
        <f>[4]ek.3!G24</f>
        <v>0</v>
      </c>
      <c r="I24" s="35"/>
      <c r="J24" s="15"/>
      <c r="K24" s="15"/>
      <c r="L24" s="15"/>
      <c r="M24" s="7">
        <f t="shared" si="0"/>
        <v>0</v>
      </c>
      <c r="N24" s="46"/>
    </row>
    <row r="25" spans="1:14" x14ac:dyDescent="0.25">
      <c r="A25" s="16">
        <v>17</v>
      </c>
      <c r="B25" s="52" t="str">
        <f>[4]ek.3!B25</f>
        <v>Kılavuz İlkokulu</v>
      </c>
      <c r="C25" s="53"/>
      <c r="D25" s="34">
        <f>[4]ek.3!C25</f>
        <v>0</v>
      </c>
      <c r="E25" s="35"/>
      <c r="F25" s="34">
        <f>[4]ek.3!E25</f>
        <v>1</v>
      </c>
      <c r="G25" s="35"/>
      <c r="H25" s="34">
        <f>[4]ek.3!G25</f>
        <v>0</v>
      </c>
      <c r="I25" s="35"/>
      <c r="J25" s="15"/>
      <c r="K25" s="15"/>
      <c r="L25" s="15"/>
      <c r="M25" s="7">
        <f t="shared" si="0"/>
        <v>1</v>
      </c>
      <c r="N25" s="46"/>
    </row>
    <row r="26" spans="1:14" x14ac:dyDescent="0.25">
      <c r="A26" s="16">
        <v>18</v>
      </c>
      <c r="B26" s="52" t="str">
        <f>[4]ek.3!B26</f>
        <v>Bostanlı İlkokulu</v>
      </c>
      <c r="C26" s="53"/>
      <c r="D26" s="34">
        <f>[4]ek.3!C26</f>
        <v>0</v>
      </c>
      <c r="E26" s="35"/>
      <c r="F26" s="34">
        <f>[4]ek.3!E26</f>
        <v>0</v>
      </c>
      <c r="G26" s="35"/>
      <c r="H26" s="34">
        <f>[4]ek.3!G26</f>
        <v>0</v>
      </c>
      <c r="I26" s="35"/>
      <c r="J26" s="15"/>
      <c r="K26" s="15"/>
      <c r="L26" s="15"/>
      <c r="M26" s="7">
        <f t="shared" si="0"/>
        <v>0</v>
      </c>
      <c r="N26" s="46"/>
    </row>
    <row r="27" spans="1:14" x14ac:dyDescent="0.25">
      <c r="A27" s="16">
        <v>19</v>
      </c>
      <c r="B27" s="52" t="str">
        <f>[4]ek.3!B27</f>
        <v>Ilısu İlkokulu</v>
      </c>
      <c r="C27" s="53"/>
      <c r="D27" s="34">
        <f>[4]ek.3!C27</f>
        <v>0</v>
      </c>
      <c r="E27" s="35"/>
      <c r="F27" s="34">
        <f>[4]ek.3!E27</f>
        <v>2</v>
      </c>
      <c r="G27" s="35"/>
      <c r="H27" s="34">
        <f>[4]ek.3!G27</f>
        <v>1</v>
      </c>
      <c r="I27" s="35"/>
      <c r="J27" s="15"/>
      <c r="K27" s="15"/>
      <c r="L27" s="15"/>
      <c r="M27" s="7">
        <f t="shared" si="0"/>
        <v>3</v>
      </c>
      <c r="N27" s="46"/>
    </row>
    <row r="28" spans="1:14" x14ac:dyDescent="0.25">
      <c r="A28" s="16">
        <v>20</v>
      </c>
      <c r="B28" s="52" t="str">
        <f>[4]ek.3!B28</f>
        <v>Karabayır İlkokulu</v>
      </c>
      <c r="C28" s="53"/>
      <c r="D28" s="34">
        <f>[4]ek.3!C28</f>
        <v>5</v>
      </c>
      <c r="E28" s="35"/>
      <c r="F28" s="34">
        <f>[4]ek.3!E28</f>
        <v>1</v>
      </c>
      <c r="G28" s="35"/>
      <c r="H28" s="34">
        <f>[4]ek.3!G28</f>
        <v>1</v>
      </c>
      <c r="I28" s="35"/>
      <c r="J28" s="15"/>
      <c r="K28" s="15"/>
      <c r="L28" s="15"/>
      <c r="M28" s="7">
        <f t="shared" si="0"/>
        <v>7</v>
      </c>
      <c r="N28" s="46"/>
    </row>
    <row r="29" spans="1:14" x14ac:dyDescent="0.25">
      <c r="A29" s="16">
        <v>21</v>
      </c>
      <c r="B29" s="28" t="str">
        <f>[4]ek.3!B29</f>
        <v>Temelli İlkokulu</v>
      </c>
      <c r="C29" s="29"/>
      <c r="D29" s="34">
        <f>[4]ek.3!C29</f>
        <v>8</v>
      </c>
      <c r="E29" s="35"/>
      <c r="F29" s="34">
        <f>[4]ek.3!E29</f>
        <v>0</v>
      </c>
      <c r="G29" s="35"/>
      <c r="H29" s="34">
        <f>[4]ek.3!G29</f>
        <v>6</v>
      </c>
      <c r="I29" s="35"/>
      <c r="J29" s="15"/>
      <c r="K29" s="15"/>
      <c r="L29" s="15"/>
      <c r="M29" s="7">
        <f t="shared" si="0"/>
        <v>14</v>
      </c>
      <c r="N29" s="46"/>
    </row>
    <row r="30" spans="1:14" x14ac:dyDescent="0.25">
      <c r="A30" s="16">
        <v>22</v>
      </c>
      <c r="B30" s="28" t="str">
        <f>[4]ek.3!B30</f>
        <v>Yoncalı İlkokulu</v>
      </c>
      <c r="C30" s="29"/>
      <c r="D30" s="34">
        <f>[4]ek.3!C30</f>
        <v>3</v>
      </c>
      <c r="E30" s="35"/>
      <c r="F30" s="34">
        <f>[4]ek.3!E30</f>
        <v>2</v>
      </c>
      <c r="G30" s="35"/>
      <c r="H30" s="34">
        <f>[4]ek.3!G30</f>
        <v>2</v>
      </c>
      <c r="I30" s="35"/>
      <c r="J30" s="15"/>
      <c r="K30" s="15"/>
      <c r="L30" s="15"/>
      <c r="M30" s="7">
        <f t="shared" si="0"/>
        <v>7</v>
      </c>
      <c r="N30" s="46"/>
    </row>
    <row r="31" spans="1:14" x14ac:dyDescent="0.25">
      <c r="A31" s="16">
        <v>23</v>
      </c>
      <c r="B31" s="28" t="str">
        <f>[4]ek.3!B31</f>
        <v>Kartalkaya İlkokulu</v>
      </c>
      <c r="C31" s="29"/>
      <c r="D31" s="34">
        <f>[4]ek.3!C31</f>
        <v>1</v>
      </c>
      <c r="E31" s="35"/>
      <c r="F31" s="34">
        <f>[4]ek.3!E31</f>
        <v>3</v>
      </c>
      <c r="G31" s="35"/>
      <c r="H31" s="34">
        <f>[4]ek.3!G31</f>
        <v>1</v>
      </c>
      <c r="I31" s="35"/>
      <c r="J31" s="15"/>
      <c r="K31" s="15"/>
      <c r="L31" s="15"/>
      <c r="M31" s="7">
        <f t="shared" si="0"/>
        <v>5</v>
      </c>
      <c r="N31" s="46"/>
    </row>
    <row r="32" spans="1:14" x14ac:dyDescent="0.25">
      <c r="A32" s="31" t="s">
        <v>9</v>
      </c>
      <c r="B32" s="32"/>
      <c r="C32" s="33"/>
      <c r="D32" s="30">
        <f>SUM(D9:D31)</f>
        <v>36</v>
      </c>
      <c r="E32" s="30"/>
      <c r="F32" s="30">
        <f>SUM(F9:F31)</f>
        <v>17</v>
      </c>
      <c r="G32" s="30"/>
      <c r="H32" s="30">
        <f>SUM(H9:H31)</f>
        <v>17</v>
      </c>
      <c r="I32" s="30"/>
      <c r="J32" s="14">
        <f>SUM(J9:J31)</f>
        <v>0</v>
      </c>
      <c r="K32" s="14">
        <f>SUM(K9:K31)</f>
        <v>0</v>
      </c>
      <c r="L32" s="14">
        <f>SUM(L9:L31)</f>
        <v>0</v>
      </c>
      <c r="M32" s="14">
        <f>SUM(M9:M31)</f>
        <v>70</v>
      </c>
    </row>
    <row r="34" spans="2:9" x14ac:dyDescent="0.25">
      <c r="B34" s="12" t="s">
        <v>67</v>
      </c>
      <c r="C34" s="12"/>
      <c r="D34" s="12"/>
      <c r="E34" s="12"/>
      <c r="F34" s="12"/>
      <c r="G34" s="12"/>
      <c r="H34" s="12"/>
      <c r="I34" s="12"/>
    </row>
    <row r="35" spans="2:9" x14ac:dyDescent="0.25">
      <c r="B35" s="12" t="s">
        <v>68</v>
      </c>
      <c r="C35" s="12"/>
      <c r="D35" s="12"/>
      <c r="E35" s="12"/>
      <c r="F35" s="12"/>
      <c r="G35" s="12"/>
      <c r="H35" s="12"/>
      <c r="I35" s="12"/>
    </row>
  </sheetData>
  <autoFilter ref="A7:I32">
    <filterColumn colId="1" showButton="0"/>
    <filterColumn colId="3" showButton="0"/>
    <filterColumn colId="5" showButton="0"/>
    <filterColumn colId="7" showButton="0"/>
  </autoFilter>
  <mergeCells count="113">
    <mergeCell ref="B1:I1"/>
    <mergeCell ref="A2:M2"/>
    <mergeCell ref="B3:C3"/>
    <mergeCell ref="D3:F3"/>
    <mergeCell ref="B4:C4"/>
    <mergeCell ref="D4:F4"/>
    <mergeCell ref="B5:C5"/>
    <mergeCell ref="D5:F5"/>
    <mergeCell ref="H5:O5"/>
    <mergeCell ref="B6:C6"/>
    <mergeCell ref="D6:F6"/>
    <mergeCell ref="A7:A8"/>
    <mergeCell ref="B7:C8"/>
    <mergeCell ref="D7:I7"/>
    <mergeCell ref="J7:M7"/>
    <mergeCell ref="N7:N31"/>
    <mergeCell ref="B11:C11"/>
    <mergeCell ref="D11:E11"/>
    <mergeCell ref="F11:G11"/>
    <mergeCell ref="H11:I11"/>
    <mergeCell ref="B12:C12"/>
    <mergeCell ref="D12:E12"/>
    <mergeCell ref="F12:G12"/>
    <mergeCell ref="H12:I12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A32:C32"/>
    <mergeCell ref="D32:E32"/>
    <mergeCell ref="F32:G32"/>
    <mergeCell ref="H32:I32"/>
    <mergeCell ref="B31:C31"/>
    <mergeCell ref="D31:E31"/>
    <mergeCell ref="F31:G31"/>
    <mergeCell ref="H31:I31"/>
    <mergeCell ref="B29:C29"/>
    <mergeCell ref="D29:E29"/>
    <mergeCell ref="F29:G29"/>
    <mergeCell ref="H29:I29"/>
    <mergeCell ref="B30:C30"/>
    <mergeCell ref="D30:E30"/>
    <mergeCell ref="F30:G30"/>
    <mergeCell ref="H30:I30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22"/>
  <sheetViews>
    <sheetView workbookViewId="0">
      <selection activeCell="N30" sqref="N30"/>
    </sheetView>
  </sheetViews>
  <sheetFormatPr defaultRowHeight="15" x14ac:dyDescent="0.25"/>
  <cols>
    <col min="1" max="1" width="6.28515625" customWidth="1"/>
    <col min="3" max="3" width="27" customWidth="1"/>
    <col min="5" max="5" width="6.5703125" hidden="1" customWidth="1"/>
    <col min="6" max="6" width="8.140625" customWidth="1"/>
    <col min="7" max="7" width="3.7109375" hidden="1" customWidth="1"/>
    <col min="8" max="8" width="9.140625" customWidth="1"/>
    <col min="9" max="9" width="6" customWidth="1"/>
    <col min="10" max="10" width="8.5703125" customWidth="1"/>
    <col min="11" max="12" width="7.85546875" customWidth="1"/>
    <col min="13" max="13" width="9.140625" customWidth="1"/>
    <col min="14" max="14" width="22.5703125" customWidth="1"/>
  </cols>
  <sheetData>
    <row r="1" spans="1:15" ht="28.5" x14ac:dyDescent="0.45">
      <c r="B1" s="37" t="s">
        <v>8</v>
      </c>
      <c r="C1" s="37"/>
      <c r="D1" s="37"/>
      <c r="E1" s="37"/>
      <c r="F1" s="37"/>
      <c r="G1" s="37"/>
      <c r="H1" s="37"/>
      <c r="I1" s="37"/>
      <c r="J1" s="17"/>
      <c r="K1" s="17"/>
      <c r="L1" s="17"/>
    </row>
    <row r="2" spans="1:15" ht="21" x14ac:dyDescent="0.35">
      <c r="A2" s="41" t="s">
        <v>66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5" x14ac:dyDescent="0.25">
      <c r="B3" s="38"/>
      <c r="C3" s="38"/>
      <c r="D3" s="39"/>
      <c r="E3" s="39"/>
      <c r="F3" s="39"/>
    </row>
    <row r="4" spans="1:15" x14ac:dyDescent="0.25">
      <c r="B4" s="38" t="s">
        <v>7</v>
      </c>
      <c r="C4" s="38"/>
      <c r="D4" s="40" t="s">
        <v>119</v>
      </c>
      <c r="E4" s="40"/>
      <c r="F4" s="40"/>
      <c r="H4" s="18" t="s">
        <v>6</v>
      </c>
      <c r="I4" s="18"/>
      <c r="J4" s="18"/>
      <c r="K4" s="18"/>
      <c r="L4" s="18"/>
      <c r="M4" s="18"/>
      <c r="N4" s="18"/>
    </row>
    <row r="5" spans="1:15" x14ac:dyDescent="0.25">
      <c r="B5" s="38"/>
      <c r="C5" s="38"/>
      <c r="D5" s="40"/>
      <c r="E5" s="40"/>
      <c r="F5" s="40"/>
      <c r="H5" s="45" t="s">
        <v>10</v>
      </c>
      <c r="I5" s="45"/>
      <c r="J5" s="45"/>
      <c r="K5" s="45"/>
      <c r="L5" s="45"/>
      <c r="M5" s="45"/>
      <c r="N5" s="45"/>
      <c r="O5" s="45"/>
    </row>
    <row r="6" spans="1:15" x14ac:dyDescent="0.25">
      <c r="B6" s="43" t="s">
        <v>0</v>
      </c>
      <c r="C6" s="43"/>
      <c r="D6" s="44">
        <f>(DATE(2017,5,23))</f>
        <v>42878</v>
      </c>
      <c r="E6" s="40"/>
      <c r="F6" s="40"/>
    </row>
    <row r="7" spans="1:15" x14ac:dyDescent="0.25">
      <c r="A7" s="47" t="s">
        <v>1</v>
      </c>
      <c r="B7" s="48" t="s">
        <v>2</v>
      </c>
      <c r="C7" s="48"/>
      <c r="D7" s="54" t="s">
        <v>65</v>
      </c>
      <c r="E7" s="55"/>
      <c r="F7" s="55"/>
      <c r="G7" s="55"/>
      <c r="H7" s="55"/>
      <c r="I7" s="56"/>
      <c r="J7" s="47" t="s">
        <v>64</v>
      </c>
      <c r="K7" s="47"/>
      <c r="L7" s="47"/>
      <c r="M7" s="47"/>
      <c r="N7" s="46"/>
    </row>
    <row r="8" spans="1:15" x14ac:dyDescent="0.25">
      <c r="A8" s="47"/>
      <c r="B8" s="48"/>
      <c r="C8" s="48"/>
      <c r="D8" s="8" t="s">
        <v>3</v>
      </c>
      <c r="E8" s="9"/>
      <c r="F8" s="10" t="s">
        <v>4</v>
      </c>
      <c r="G8" s="10"/>
      <c r="H8" s="47" t="s">
        <v>5</v>
      </c>
      <c r="I8" s="47"/>
      <c r="J8" s="13" t="s">
        <v>3</v>
      </c>
      <c r="K8" s="13" t="s">
        <v>4</v>
      </c>
      <c r="L8" s="13" t="s">
        <v>62</v>
      </c>
      <c r="M8" s="13" t="s">
        <v>63</v>
      </c>
      <c r="N8" s="46"/>
    </row>
    <row r="9" spans="1:15" x14ac:dyDescent="0.25">
      <c r="A9" s="16">
        <v>1</v>
      </c>
      <c r="B9" s="26" t="s">
        <v>191</v>
      </c>
      <c r="C9" s="26"/>
      <c r="D9" s="26"/>
      <c r="E9" s="26"/>
      <c r="F9" s="26">
        <v>2</v>
      </c>
      <c r="G9" s="26"/>
      <c r="H9" s="26">
        <v>4</v>
      </c>
      <c r="I9" s="26"/>
      <c r="J9" s="15"/>
      <c r="K9" s="15"/>
      <c r="L9" s="15"/>
      <c r="M9" s="7">
        <f>(D9+F9+H9)-(J9+K9+L9)</f>
        <v>6</v>
      </c>
      <c r="N9" s="46"/>
    </row>
    <row r="10" spans="1:15" x14ac:dyDescent="0.25">
      <c r="A10" s="16">
        <v>2</v>
      </c>
      <c r="B10" s="26" t="s">
        <v>192</v>
      </c>
      <c r="C10" s="26"/>
      <c r="D10" s="26"/>
      <c r="E10" s="26"/>
      <c r="F10" s="26">
        <v>1</v>
      </c>
      <c r="G10" s="26"/>
      <c r="H10" s="26">
        <v>1</v>
      </c>
      <c r="I10" s="26"/>
      <c r="J10" s="15"/>
      <c r="K10" s="15"/>
      <c r="L10" s="15"/>
      <c r="M10" s="7">
        <f t="shared" ref="M10:M18" si="0">(D10+F10+H10)-(J10+K10+L10)</f>
        <v>2</v>
      </c>
      <c r="N10" s="46"/>
    </row>
    <row r="11" spans="1:15" x14ac:dyDescent="0.25">
      <c r="A11" s="16">
        <v>3</v>
      </c>
      <c r="B11" s="26" t="s">
        <v>193</v>
      </c>
      <c r="C11" s="26"/>
      <c r="D11" s="26"/>
      <c r="E11" s="26"/>
      <c r="F11" s="26">
        <v>1</v>
      </c>
      <c r="G11" s="26"/>
      <c r="H11" s="26">
        <v>1</v>
      </c>
      <c r="I11" s="26"/>
      <c r="J11" s="15"/>
      <c r="K11" s="15"/>
      <c r="L11" s="15"/>
      <c r="M11" s="7">
        <f t="shared" si="0"/>
        <v>2</v>
      </c>
      <c r="N11" s="46"/>
    </row>
    <row r="12" spans="1:15" x14ac:dyDescent="0.25">
      <c r="A12" s="16">
        <v>4</v>
      </c>
      <c r="B12" s="26" t="s">
        <v>194</v>
      </c>
      <c r="C12" s="26"/>
      <c r="D12" s="26">
        <v>1</v>
      </c>
      <c r="E12" s="26"/>
      <c r="F12" s="26">
        <v>2</v>
      </c>
      <c r="G12" s="26"/>
      <c r="H12" s="26">
        <v>2</v>
      </c>
      <c r="I12" s="26"/>
      <c r="J12" s="15"/>
      <c r="K12" s="15"/>
      <c r="L12" s="15"/>
      <c r="M12" s="7">
        <f t="shared" si="0"/>
        <v>5</v>
      </c>
      <c r="N12" s="46"/>
    </row>
    <row r="13" spans="1:15" x14ac:dyDescent="0.25">
      <c r="A13" s="16">
        <v>5</v>
      </c>
      <c r="B13" s="26" t="s">
        <v>195</v>
      </c>
      <c r="C13" s="26"/>
      <c r="D13" s="26">
        <v>1</v>
      </c>
      <c r="E13" s="26"/>
      <c r="F13" s="26"/>
      <c r="G13" s="26"/>
      <c r="H13" s="26"/>
      <c r="I13" s="26"/>
      <c r="J13" s="15"/>
      <c r="K13" s="15"/>
      <c r="L13" s="15"/>
      <c r="M13" s="7">
        <f t="shared" si="0"/>
        <v>1</v>
      </c>
      <c r="N13" s="46"/>
    </row>
    <row r="14" spans="1:15" x14ac:dyDescent="0.25">
      <c r="A14" s="16">
        <v>6</v>
      </c>
      <c r="B14" s="26" t="s">
        <v>196</v>
      </c>
      <c r="C14" s="26"/>
      <c r="D14" s="26"/>
      <c r="E14" s="26"/>
      <c r="F14" s="26"/>
      <c r="G14" s="26"/>
      <c r="H14" s="26">
        <v>3</v>
      </c>
      <c r="I14" s="26"/>
      <c r="J14" s="15"/>
      <c r="K14" s="15"/>
      <c r="L14" s="15"/>
      <c r="M14" s="7">
        <f t="shared" si="0"/>
        <v>3</v>
      </c>
      <c r="N14" s="46"/>
    </row>
    <row r="15" spans="1:15" x14ac:dyDescent="0.25">
      <c r="A15" s="16">
        <v>7</v>
      </c>
      <c r="B15" s="26" t="s">
        <v>197</v>
      </c>
      <c r="C15" s="26"/>
      <c r="D15" s="26">
        <v>5</v>
      </c>
      <c r="E15" s="26"/>
      <c r="F15" s="26">
        <v>2</v>
      </c>
      <c r="G15" s="26"/>
      <c r="H15" s="26"/>
      <c r="I15" s="26"/>
      <c r="J15" s="15"/>
      <c r="K15" s="15"/>
      <c r="L15" s="15"/>
      <c r="M15" s="7">
        <f t="shared" si="0"/>
        <v>7</v>
      </c>
      <c r="N15" s="46"/>
    </row>
    <row r="16" spans="1:15" x14ac:dyDescent="0.25">
      <c r="A16" s="16">
        <v>8</v>
      </c>
      <c r="B16" s="26" t="s">
        <v>198</v>
      </c>
      <c r="C16" s="26"/>
      <c r="D16" s="26">
        <v>1</v>
      </c>
      <c r="E16" s="26"/>
      <c r="F16" s="26">
        <v>3</v>
      </c>
      <c r="G16" s="26"/>
      <c r="H16" s="26"/>
      <c r="I16" s="26"/>
      <c r="J16" s="15"/>
      <c r="K16" s="15"/>
      <c r="L16" s="15"/>
      <c r="M16" s="7">
        <f t="shared" si="0"/>
        <v>4</v>
      </c>
      <c r="N16" s="46"/>
    </row>
    <row r="17" spans="1:14" x14ac:dyDescent="0.25">
      <c r="A17" s="16">
        <v>9</v>
      </c>
      <c r="B17" s="26" t="s">
        <v>199</v>
      </c>
      <c r="C17" s="26"/>
      <c r="D17" s="26">
        <v>1</v>
      </c>
      <c r="E17" s="26"/>
      <c r="F17" s="26">
        <v>1</v>
      </c>
      <c r="G17" s="26"/>
      <c r="H17" s="26"/>
      <c r="I17" s="26"/>
      <c r="J17" s="15"/>
      <c r="K17" s="15"/>
      <c r="L17" s="15"/>
      <c r="M17" s="7">
        <f t="shared" si="0"/>
        <v>2</v>
      </c>
      <c r="N17" s="46"/>
    </row>
    <row r="18" spans="1:14" x14ac:dyDescent="0.25">
      <c r="A18" s="16">
        <v>10</v>
      </c>
      <c r="B18" s="21"/>
      <c r="C18" s="20" t="s">
        <v>200</v>
      </c>
      <c r="D18" s="76"/>
      <c r="E18" s="76"/>
      <c r="F18" s="76">
        <v>1</v>
      </c>
      <c r="G18" s="76"/>
      <c r="H18" s="76">
        <v>1</v>
      </c>
      <c r="I18" s="76"/>
      <c r="J18" s="15"/>
      <c r="K18" s="15"/>
      <c r="L18" s="15"/>
      <c r="M18" s="7">
        <f t="shared" si="0"/>
        <v>2</v>
      </c>
      <c r="N18" s="46"/>
    </row>
    <row r="19" spans="1:14" x14ac:dyDescent="0.25">
      <c r="A19" s="31" t="s">
        <v>9</v>
      </c>
      <c r="B19" s="32"/>
      <c r="C19" s="33"/>
      <c r="D19" s="30">
        <f>SUM(D9:D18)</f>
        <v>9</v>
      </c>
      <c r="E19" s="30"/>
      <c r="F19" s="30">
        <f>SUM(F9:F18)</f>
        <v>13</v>
      </c>
      <c r="G19" s="30"/>
      <c r="H19" s="30">
        <f>SUM(H9:H18)</f>
        <v>12</v>
      </c>
      <c r="I19" s="30"/>
      <c r="J19" s="14">
        <f>SUM(J9:J18)</f>
        <v>0</v>
      </c>
      <c r="K19" s="14">
        <f>SUM(K9:K18)</f>
        <v>0</v>
      </c>
      <c r="L19" s="14">
        <f>SUM(L9:L18)</f>
        <v>0</v>
      </c>
      <c r="M19" s="14">
        <f>SUM(M9:M18)</f>
        <v>34</v>
      </c>
    </row>
    <row r="21" spans="1:14" x14ac:dyDescent="0.25">
      <c r="B21" s="12" t="s">
        <v>67</v>
      </c>
      <c r="C21" s="12"/>
      <c r="D21" s="12"/>
      <c r="E21" s="12"/>
      <c r="F21" s="12"/>
      <c r="G21" s="12"/>
      <c r="H21" s="12"/>
      <c r="I21" s="12"/>
    </row>
    <row r="22" spans="1:14" x14ac:dyDescent="0.25">
      <c r="B22" s="12" t="s">
        <v>68</v>
      </c>
      <c r="C22" s="12"/>
      <c r="D22" s="12"/>
      <c r="E22" s="12"/>
      <c r="F22" s="12"/>
      <c r="G22" s="12"/>
      <c r="H22" s="12"/>
      <c r="I22" s="12"/>
    </row>
  </sheetData>
  <autoFilter ref="A7:I19">
    <filterColumn colId="1" showButton="0"/>
    <filterColumn colId="3" showButton="0"/>
    <filterColumn colId="5" showButton="0"/>
    <filterColumn colId="7" showButton="0"/>
  </autoFilter>
  <mergeCells count="60">
    <mergeCell ref="B5:C5"/>
    <mergeCell ref="D5:F5"/>
    <mergeCell ref="H5:O5"/>
    <mergeCell ref="B1:I1"/>
    <mergeCell ref="A2:M2"/>
    <mergeCell ref="B3:C3"/>
    <mergeCell ref="D3:F3"/>
    <mergeCell ref="B4:C4"/>
    <mergeCell ref="D4:F4"/>
    <mergeCell ref="A7:A8"/>
    <mergeCell ref="B7:C8"/>
    <mergeCell ref="D7:I7"/>
    <mergeCell ref="J7:M7"/>
    <mergeCell ref="N7:N1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3:C13"/>
    <mergeCell ref="D13:E13"/>
    <mergeCell ref="B6:C6"/>
    <mergeCell ref="D6:F6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A19:C19"/>
    <mergeCell ref="D19:E19"/>
    <mergeCell ref="F19:G19"/>
    <mergeCell ref="H19:I19"/>
    <mergeCell ref="D18:E18"/>
    <mergeCell ref="F18:G18"/>
    <mergeCell ref="H18:I18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Kızıltepe</vt:lpstr>
      <vt:lpstr>ARTUKLU</vt:lpstr>
      <vt:lpstr>Midyat</vt:lpstr>
      <vt:lpstr>Nusaybin</vt:lpstr>
      <vt:lpstr>Derik</vt:lpstr>
      <vt:lpstr>Mazıdağı</vt:lpstr>
      <vt:lpstr>Savur</vt:lpstr>
      <vt:lpstr>Dargeçit</vt:lpstr>
      <vt:lpstr>Ömerli</vt:lpstr>
      <vt:lpstr>Yeşilli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TekinORUC</dc:creator>
  <cp:lastModifiedBy>MUHASEBE</cp:lastModifiedBy>
  <cp:lastPrinted>2017-01-27T12:21:24Z</cp:lastPrinted>
  <dcterms:created xsi:type="dcterms:W3CDTF">2017-01-23T14:48:51Z</dcterms:created>
  <dcterms:modified xsi:type="dcterms:W3CDTF">2017-05-25T20:02:15Z</dcterms:modified>
</cp:coreProperties>
</file>